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Порошки ценовые\"/>
    </mc:Choice>
  </mc:AlternateContent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цены!$A$2:$L$32</definedName>
    <definedName name="_xlnm.Print_Area" localSheetId="0">цены!$A$1:$L$32</definedName>
  </definedName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" i="2"/>
  <c r="G32" i="2" l="1"/>
  <c r="M19" i="4"/>
  <c r="M12" i="4"/>
  <c r="M13" i="4"/>
  <c r="M14" i="4"/>
  <c r="M15" i="4"/>
  <c r="M16" i="4"/>
  <c r="M17" i="4"/>
  <c r="M18" i="4"/>
  <c r="M11" i="4"/>
</calcChain>
</file>

<file path=xl/sharedStrings.xml><?xml version="1.0" encoding="utf-8"?>
<sst xmlns="http://schemas.openxmlformats.org/spreadsheetml/2006/main" count="590" uniqueCount="250">
  <si>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</si>
  <si>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</si>
  <si>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</si>
  <si>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</si>
  <si>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</si>
  <si>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</si>
  <si>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</si>
  <si>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</si>
  <si>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</si>
  <si>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</si>
  <si>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</si>
  <si>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</si>
  <si>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</si>
  <si>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</si>
  <si>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</si>
  <si>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</si>
  <si>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</si>
  <si>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</si>
  <si>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</si>
  <si>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</si>
  <si>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</si>
  <si>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</si>
  <si>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</si>
  <si>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</si>
  <si>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</si>
  <si>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</si>
  <si>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</si>
  <si>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</si>
  <si>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</si>
  <si>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</si>
  <si>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</si>
  <si>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</si>
  <si>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</si>
  <si>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</si>
  <si>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</si>
  <si>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</si>
  <si>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</si>
  <si>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</si>
  <si>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</si>
  <si>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</si>
  <si>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</si>
  <si>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</si>
  <si>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</si>
  <si>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</si>
  <si>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</si>
  <si>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</si>
  <si>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</si>
  <si>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</si>
  <si>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</si>
  <si>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</si>
  <si>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</si>
  <si>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</si>
  <si>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</si>
  <si>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</si>
  <si>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</si>
  <si>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</si>
  <si>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</si>
  <si>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</si>
  <si>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</si>
  <si>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</si>
  <si>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</si>
  <si>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</si>
  <si>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</si>
  <si>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</si>
  <si>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</si>
  <si>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</si>
  <si>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</si>
  <si>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</si>
  <si>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</si>
  <si>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</si>
  <si>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</si>
  <si>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</si>
  <si>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</si>
  <si>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</si>
  <si>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</si>
  <si>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</si>
  <si>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</si>
  <si>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</si>
  <si>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</si>
  <si>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</si>
  <si>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</si>
  <si>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</si>
  <si>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</si>
  <si>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</si>
  <si>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</si>
  <si>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</si>
  <si>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</si>
  <si>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</si>
  <si>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</si>
  <si>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</si>
  <si>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</si>
  <si>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</si>
  <si>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</si>
  <si>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</si>
  <si>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</si>
  <si>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</si>
  <si>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</si>
  <si>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</si>
  <si>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</si>
  <si>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</si>
  <si>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</si>
  <si>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</si>
  <si>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</si>
  <si>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</si>
  <si>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</si>
  <si>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</si>
  <si>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</si>
  <si>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</si>
  <si>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</si>
  <si>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</si>
  <si>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</si>
  <si>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</si>
  <si>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</si>
  <si>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</si>
  <si>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</si>
  <si>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</si>
  <si>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</si>
  <si>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</si>
  <si>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</si>
  <si>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</si>
  <si>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</si>
  <si>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</si>
  <si>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</si>
  <si>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</si>
  <si>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</si>
  <si>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</si>
  <si>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</si>
  <si>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</si>
  <si>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</si>
  <si>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</si>
  <si>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</si>
  <si>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</si>
  <si>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</si>
  <si>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</si>
  <si>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</si>
  <si>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</si>
  <si>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</si>
  <si>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</si>
  <si>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</si>
  <si>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</si>
  <si>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</si>
  <si>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</si>
  <si>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</si>
  <si>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</si>
  <si>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</si>
  <si>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</si>
  <si>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</si>
  <si>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</si>
  <si>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</si>
  <si>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</si>
  <si>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</si>
  <si>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</si>
  <si>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</si>
  <si>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</si>
  <si>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</si>
  <si>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</si>
  <si>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</si>
  <si>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</si>
  <si>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</si>
  <si>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</si>
  <si>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</si>
  <si>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</si>
  <si>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</si>
  <si>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</si>
  <si>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</si>
  <si>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</si>
  <si>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</si>
  <si>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</si>
  <si>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</si>
  <si>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</si>
  <si>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</si>
  <si>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</si>
  <si>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</si>
  <si>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</si>
  <si>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</si>
  <si>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</si>
  <si>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</si>
  <si>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</si>
  <si>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</si>
  <si>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</si>
  <si>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</si>
  <si>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</si>
  <si>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</si>
  <si>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</si>
  <si>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</si>
  <si>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</si>
  <si>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</si>
  <si>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</si>
  <si>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</si>
  <si>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</si>
  <si>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</si>
  <si>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</si>
  <si>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</si>
  <si>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</si>
  <si>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</si>
  <si>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</si>
  <si>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</si>
  <si>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</si>
  <si>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</si>
  <si>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</si>
  <si>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</si>
  <si>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</si>
  <si>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</si>
  <si>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согласно графика поставки</t>
  </si>
  <si>
    <t xml:space="preserve">г. Караганда,  пр.Н. Назарбаева 10 а </t>
  </si>
  <si>
    <t>210 000,00</t>
  </si>
  <si>
    <t>119 000,00</t>
  </si>
  <si>
    <t>90 000,00</t>
  </si>
  <si>
    <t>40 000,00</t>
  </si>
  <si>
    <t>50 000,00</t>
  </si>
  <si>
    <t>180 000,00</t>
  </si>
  <si>
    <t>240 000,00</t>
  </si>
  <si>
    <t>Тара стекло. Согласно приказу по СанПИНу №232 от 19.03.2015 г. посуды из инфекционных отделений подлежит возврату</t>
  </si>
  <si>
    <t>флакон</t>
  </si>
  <si>
    <t>Пергидрол 33%- 400,0</t>
  </si>
  <si>
    <t>Масло подсолнечное 50,0</t>
  </si>
  <si>
    <t>Масло вазелиновое 100,0</t>
  </si>
  <si>
    <t>Масло вазелиновое 10,0</t>
  </si>
  <si>
    <t>Глицерин 100,0</t>
  </si>
  <si>
    <t>Р-р калия йодид 3% -400,0</t>
  </si>
  <si>
    <t>Р-р магния сульфат 4% -400,0</t>
  </si>
  <si>
    <t>Р-р  кальция хлорид 4% - 400,0</t>
  </si>
  <si>
    <t>ИТОГО:</t>
  </si>
  <si>
    <t>Перекиси водорода р-р  3%- 50,0</t>
  </si>
  <si>
    <t>Перекиси водорода р-р 3%- 400,0</t>
  </si>
  <si>
    <t>Перекиси водорода р-р 6%- 400,0</t>
  </si>
  <si>
    <t>Глюкоза р-р  10% -100,0</t>
  </si>
  <si>
    <t>Глюкоза р-р 10% 200,0</t>
  </si>
  <si>
    <t>Глюкоза р-р 25% -50 ,0</t>
  </si>
  <si>
    <t>Калия хлорида р-р 7,4% - 50,0</t>
  </si>
  <si>
    <t>Калия хлорида р-р 7,4% - 100,0</t>
  </si>
  <si>
    <t>Новокаин р-р  0,25% - 100,0</t>
  </si>
  <si>
    <t>Новокаин р-р  0,25% -400,0</t>
  </si>
  <si>
    <t>Новокаин р-р  1% - 200,0</t>
  </si>
  <si>
    <t>Натрия гидрокарбоната р-р  4% -100,0</t>
  </si>
  <si>
    <t>Натрия гидрокарбоната р-р 4% -200,0</t>
  </si>
  <si>
    <t>Натрия хлорида р-р  10% - 10,0</t>
  </si>
  <si>
    <t>Натрия хлорида р-р  3% - 200,0</t>
  </si>
  <si>
    <t>упаковка</t>
  </si>
  <si>
    <t>Флуканазол/микосан/0,01 глюкоза 0,2 №30</t>
  </si>
  <si>
    <t>Ибупрофена 0,005 глюкоза 0,2 №30</t>
  </si>
  <si>
    <t>Настойка йода 5%  400 мл</t>
  </si>
  <si>
    <t>порошок</t>
  </si>
  <si>
    <t>Дигоксин 0,00003 глюкоза 0,2</t>
  </si>
  <si>
    <t>Спироналактон/верошпирон 0,0025 /глюкоза  0,2 №30</t>
  </si>
  <si>
    <t>Силденафила/виагра//0,001 глюкоза 0,2 №100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</si>
  <si>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</si>
  <si>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05 января 2023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</si>
  <si>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11.01.2023 года 16.00</t>
  </si>
  <si>
    <t>11.01.2023 года 17.00 г. Караганда Ул. Назарбаева, 10 а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</si>
</sst>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[$-419]General"/>
    <numFmt numFmtId="170" formatCode="#,##0.00&quot; &quot;[$руб.-419];[Red]&quot;-&quot;#,##0.00&quot; &quot;[$руб.-419]"/>
    <numFmt numFmtId="171" formatCode="&quot; &quot;#,##0.00&quot;р. &quot;;&quot;-&quot;#,##0.00&quot;р. &quot;;&quot; -&quot;#&quot;р. &quot;;@&quot; &quot;"/>
    <numFmt numFmtId="172" formatCode="&quot; &quot;#,##0.00&quot; ₽ &quot;;&quot;-&quot;#,##0.00&quot; ₽ &quot;;&quot; -&quot;#&quot; ₽ &quot;;@&quot; &quot;"/>
    <numFmt numFmtId="173" formatCode="[$-419]0%"/>
    <numFmt numFmtId="174" formatCode="&quot; &quot;#,##0.00&quot;    &quot;;&quot;-&quot;#,##0.00&quot;    &quot;;&quot; -&quot;#&quot;    &quot;;@&quot; &quot;"/>
    <numFmt numFmtId="175" formatCode="\ #,##0.00&quot;р. &quot;;\-#,##0.00&quot;р. &quot;;&quot; -&quot;#&quot;р. &quot;;@\ "/>
    <numFmt numFmtId="176" formatCode="\ #,##0.00&quot; ₽ &quot;;\-#,##0.00&quot; ₽ &quot;;&quot; -&quot;#&quot; ₽ &quot;;@\ "/>
    <numFmt numFmtId="177" formatCode="\ #,##0.00&quot;    &quot;;\-#,##0.00&quot;    &quot;;&quot; -&quot;#&quot;    &quot;;@\ "/>
    <numFmt numFmtId="178" formatCode="_-* #,##0.00&quot; ₽&quot;_-;\-* #,##0.00&quot; ₽&quot;_-;_-* \-??&quot; ₽&quot;_-;_-@_-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9" fontId="92" fillId="0" borderId="0">
      <alignment horizontal="center"/>
    </xf>
    <xf numFmtId="0" fontId="29" fillId="89" borderId="0"/>
    <xf numFmtId="174" fontId="69" fillId="0" borderId="0"/>
    <xf numFmtId="172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2" fontId="69" fillId="0" borderId="0"/>
    <xf numFmtId="0" fontId="69" fillId="125" borderId="30"/>
    <xf numFmtId="169" fontId="29" fillId="0" borderId="0"/>
    <xf numFmtId="0" fontId="62" fillId="121" borderId="13"/>
    <xf numFmtId="174" fontId="69" fillId="0" borderId="0"/>
    <xf numFmtId="0" fontId="29" fillId="101" borderId="0"/>
    <xf numFmtId="174" fontId="29" fillId="0" borderId="0"/>
    <xf numFmtId="169" fontId="29" fillId="0" borderId="0"/>
    <xf numFmtId="174" fontId="29" fillId="0" borderId="0"/>
    <xf numFmtId="174" fontId="69" fillId="0" borderId="0"/>
    <xf numFmtId="0" fontId="70" fillId="117" borderId="0"/>
    <xf numFmtId="174" fontId="69" fillId="0" borderId="0"/>
    <xf numFmtId="174" fontId="29" fillId="0" borderId="0"/>
    <xf numFmtId="169" fontId="29" fillId="0" borderId="0">
      <alignment horizontal="center"/>
    </xf>
    <xf numFmtId="0" fontId="29" fillId="84" borderId="0"/>
    <xf numFmtId="0" fontId="29" fillId="88" borderId="0"/>
    <xf numFmtId="169" fontId="29" fillId="0" borderId="0">
      <alignment horizontal="center"/>
    </xf>
    <xf numFmtId="169" fontId="79" fillId="0" borderId="0">
      <alignment horizontal="center"/>
    </xf>
    <xf numFmtId="0" fontId="57" fillId="123" borderId="0"/>
    <xf numFmtId="0" fontId="29" fillId="103" borderId="0"/>
    <xf numFmtId="169" fontId="29" fillId="0" borderId="0">
      <alignment horizontal="center"/>
    </xf>
    <xf numFmtId="0" fontId="70" fillId="90" borderId="0"/>
    <xf numFmtId="174" fontId="69" fillId="0" borderId="0"/>
    <xf numFmtId="169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9" fontId="29" fillId="0" borderId="0">
      <alignment horizontal="center"/>
    </xf>
    <xf numFmtId="174" fontId="29" fillId="0" borderId="0"/>
    <xf numFmtId="0" fontId="70" fillId="89" borderId="0"/>
    <xf numFmtId="0" fontId="29" fillId="125" borderId="30"/>
    <xf numFmtId="169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9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4" fontId="69" fillId="0" borderId="0"/>
    <xf numFmtId="0" fontId="70" fillId="114" borderId="0"/>
    <xf numFmtId="0" fontId="93" fillId="83" borderId="0"/>
    <xf numFmtId="169" fontId="92" fillId="0" borderId="0">
      <alignment horizontal="center"/>
    </xf>
    <xf numFmtId="169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9" fontId="79" fillId="0" borderId="0">
      <alignment horizontal="center"/>
    </xf>
    <xf numFmtId="170" fontId="78" fillId="0" borderId="0"/>
    <xf numFmtId="0" fontId="78" fillId="0" borderId="0"/>
    <xf numFmtId="169" fontId="29" fillId="0" borderId="0"/>
    <xf numFmtId="169" fontId="29" fillId="0" borderId="0"/>
    <xf numFmtId="169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9" fontId="29" fillId="0" borderId="0"/>
    <xf numFmtId="169" fontId="29" fillId="0" borderId="0"/>
    <xf numFmtId="0" fontId="74" fillId="0" borderId="0"/>
    <xf numFmtId="0" fontId="70" fillId="95" borderId="0"/>
    <xf numFmtId="174" fontId="69" fillId="0" borderId="0"/>
    <xf numFmtId="169" fontId="29" fillId="0" borderId="0"/>
    <xf numFmtId="0" fontId="29" fillId="86" borderId="0"/>
    <xf numFmtId="0" fontId="50" fillId="0" borderId="0">
      <alignment horizontal="center"/>
    </xf>
    <xf numFmtId="169" fontId="29" fillId="0" borderId="0"/>
    <xf numFmtId="0" fontId="50" fillId="0" borderId="0"/>
    <xf numFmtId="0" fontId="66" fillId="0" borderId="0"/>
    <xf numFmtId="169" fontId="29" fillId="0" borderId="0">
      <alignment horizontal="center"/>
    </xf>
    <xf numFmtId="0" fontId="50" fillId="0" borderId="0">
      <alignment horizontal="center"/>
    </xf>
    <xf numFmtId="169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4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9" fontId="29" fillId="0" borderId="0">
      <alignment horizontal="center"/>
    </xf>
    <xf numFmtId="0" fontId="50" fillId="0" borderId="0"/>
    <xf numFmtId="169" fontId="29" fillId="0" borderId="0"/>
    <xf numFmtId="0" fontId="51" fillId="0" borderId="0"/>
    <xf numFmtId="0" fontId="52" fillId="0" borderId="0"/>
    <xf numFmtId="0" fontId="52" fillId="0" borderId="0"/>
    <xf numFmtId="169" fontId="90" fillId="0" borderId="0"/>
    <xf numFmtId="169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9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4" fontId="69" fillId="0" borderId="0"/>
    <xf numFmtId="169" fontId="29" fillId="0" borderId="0">
      <alignment horizontal="center"/>
    </xf>
    <xf numFmtId="174" fontId="29" fillId="0" borderId="0"/>
    <xf numFmtId="0" fontId="29" fillId="84" borderId="0"/>
    <xf numFmtId="0" fontId="29" fillId="91" borderId="0"/>
    <xf numFmtId="169" fontId="29" fillId="0" borderId="0">
      <alignment horizontal="center"/>
    </xf>
    <xf numFmtId="0" fontId="76" fillId="0" borderId="28"/>
    <xf numFmtId="0" fontId="50" fillId="0" borderId="0">
      <alignment horizontal="center"/>
    </xf>
    <xf numFmtId="169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4" fontId="29" fillId="0" borderId="0"/>
    <xf numFmtId="169" fontId="90" fillId="0" borderId="0"/>
    <xf numFmtId="0" fontId="70" fillId="115" borderId="0"/>
    <xf numFmtId="0" fontId="82" fillId="130" borderId="23"/>
    <xf numFmtId="0" fontId="70" fillId="129" borderId="0"/>
    <xf numFmtId="174" fontId="29" fillId="0" borderId="0"/>
    <xf numFmtId="174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9" fontId="90" fillId="0" borderId="0"/>
    <xf numFmtId="0" fontId="29" fillId="86" borderId="0"/>
    <xf numFmtId="0" fontId="29" fillId="82" borderId="0"/>
    <xf numFmtId="169" fontId="29" fillId="0" borderId="0"/>
    <xf numFmtId="169" fontId="29" fillId="0" borderId="0"/>
    <xf numFmtId="169" fontId="90" fillId="0" borderId="0"/>
    <xf numFmtId="174" fontId="69" fillId="0" borderId="0"/>
    <xf numFmtId="169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165" fontId="50" fillId="0" borderId="0" applyFont="0" applyFill="0" applyBorder="0" applyAlignment="0" applyProtection="0"/>
    <xf numFmtId="169" fontId="29" fillId="0" borderId="0">
      <alignment horizontal="center"/>
    </xf>
    <xf numFmtId="0" fontId="70" fillId="94" borderId="0"/>
    <xf numFmtId="0" fontId="70" fillId="94" borderId="0"/>
    <xf numFmtId="169" fontId="89" fillId="0" borderId="0"/>
    <xf numFmtId="0" fontId="29" fillId="86" borderId="0"/>
    <xf numFmtId="169" fontId="29" fillId="0" borderId="0">
      <alignment horizontal="center"/>
    </xf>
    <xf numFmtId="169" fontId="29" fillId="0" borderId="0"/>
    <xf numFmtId="169" fontId="79" fillId="0" borderId="0"/>
    <xf numFmtId="0" fontId="29" fillId="82" borderId="0"/>
    <xf numFmtId="171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9" fontId="29" fillId="0" borderId="0">
      <alignment horizontal="center"/>
    </xf>
    <xf numFmtId="0" fontId="70" fillId="94" borderId="0"/>
    <xf numFmtId="165" fontId="50" fillId="0" borderId="0" applyFont="0" applyFill="0" applyBorder="0" applyAlignment="0" applyProtection="0"/>
    <xf numFmtId="169" fontId="29" fillId="0" borderId="0"/>
    <xf numFmtId="0" fontId="70" fillId="90" borderId="0"/>
    <xf numFmtId="0" fontId="29" fillId="86" borderId="0"/>
    <xf numFmtId="174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9" fontId="92" fillId="0" borderId="0">
      <alignment horizontal="center"/>
    </xf>
    <xf numFmtId="169" fontId="92" fillId="0" borderId="0"/>
    <xf numFmtId="174" fontId="69" fillId="0" borderId="0"/>
    <xf numFmtId="0" fontId="72" fillId="0" borderId="19"/>
    <xf numFmtId="169" fontId="79" fillId="0" borderId="0">
      <alignment horizontal="center"/>
    </xf>
    <xf numFmtId="169" fontId="90" fillId="0" borderId="0"/>
    <xf numFmtId="169" fontId="92" fillId="0" borderId="0">
      <alignment horizontal="center"/>
    </xf>
    <xf numFmtId="0" fontId="29" fillId="87" borderId="0"/>
    <xf numFmtId="169" fontId="90" fillId="0" borderId="0"/>
    <xf numFmtId="0" fontId="29" fillId="105" borderId="0"/>
    <xf numFmtId="169" fontId="29" fillId="0" borderId="0">
      <alignment horizontal="center"/>
    </xf>
    <xf numFmtId="0" fontId="82" fillId="130" borderId="23"/>
    <xf numFmtId="0" fontId="63" fillId="0" borderId="15"/>
    <xf numFmtId="174" fontId="69" fillId="0" borderId="0"/>
    <xf numFmtId="169" fontId="29" fillId="0" borderId="0">
      <alignment horizontal="center"/>
    </xf>
    <xf numFmtId="174" fontId="69" fillId="0" borderId="0"/>
    <xf numFmtId="169" fontId="29" fillId="0" borderId="0">
      <alignment horizontal="center"/>
    </xf>
    <xf numFmtId="169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9" fontId="91" fillId="0" borderId="0">
      <alignment horizontal="left"/>
    </xf>
    <xf numFmtId="169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3" fontId="69" fillId="0" borderId="0"/>
    <xf numFmtId="0" fontId="29" fillId="87" borderId="0"/>
    <xf numFmtId="169" fontId="92" fillId="0" borderId="0">
      <alignment horizontal="center"/>
    </xf>
    <xf numFmtId="169" fontId="79" fillId="0" borderId="0"/>
    <xf numFmtId="0" fontId="29" fillId="82" borderId="0"/>
    <xf numFmtId="0" fontId="85" fillId="0" borderId="26"/>
    <xf numFmtId="169" fontId="29" fillId="0" borderId="0">
      <alignment horizontal="center"/>
    </xf>
    <xf numFmtId="171" fontId="69" fillId="0" borderId="0"/>
    <xf numFmtId="174" fontId="29" fillId="0" borderId="0"/>
    <xf numFmtId="0" fontId="82" fillId="130" borderId="23"/>
    <xf numFmtId="0" fontId="88" fillId="132" borderId="0"/>
    <xf numFmtId="0" fontId="29" fillId="97" borderId="0"/>
    <xf numFmtId="174" fontId="69" fillId="0" borderId="0"/>
    <xf numFmtId="0" fontId="81" fillId="130" borderId="24"/>
    <xf numFmtId="0" fontId="80" fillId="87" borderId="23"/>
    <xf numFmtId="169" fontId="29" fillId="0" borderId="0">
      <alignment horizontal="center"/>
    </xf>
    <xf numFmtId="174" fontId="69" fillId="0" borderId="0"/>
    <xf numFmtId="174" fontId="69" fillId="0" borderId="0"/>
    <xf numFmtId="49" fontId="69" fillId="0" borderId="0"/>
    <xf numFmtId="174" fontId="29" fillId="0" borderId="0"/>
    <xf numFmtId="174" fontId="69" fillId="0" borderId="0"/>
    <xf numFmtId="0" fontId="80" fillId="87" borderId="23"/>
    <xf numFmtId="0" fontId="29" fillId="83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29" fillId="0" borderId="0"/>
    <xf numFmtId="174" fontId="69" fillId="0" borderId="0"/>
    <xf numFmtId="174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9" fontId="29" fillId="0" borderId="0" applyBorder="0" applyProtection="0"/>
    <xf numFmtId="0" fontId="29" fillId="87" borderId="0" applyNumberFormat="0" applyBorder="0" applyProtection="0"/>
    <xf numFmtId="169" fontId="29" fillId="0" borderId="0" applyBorder="0" applyProtection="0"/>
    <xf numFmtId="0" fontId="29" fillId="103" borderId="0" applyNumberFormat="0" applyBorder="0" applyProtection="0"/>
    <xf numFmtId="174" fontId="99" fillId="0" borderId="0" applyFont="0" applyBorder="0" applyProtection="0"/>
    <xf numFmtId="0" fontId="70" fillId="126" borderId="0" applyNumberFormat="0" applyBorder="0" applyProtection="0"/>
    <xf numFmtId="172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85" fillId="0" borderId="26" applyNumberFormat="0" applyProtection="0"/>
    <xf numFmtId="171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4" fontId="29" fillId="0" borderId="0" applyBorder="0" applyProtection="0"/>
    <xf numFmtId="0" fontId="70" fillId="129" borderId="0" applyNumberFormat="0" applyBorder="0" applyProtection="0"/>
    <xf numFmtId="169" fontId="97" fillId="0" borderId="0" applyBorder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29" fillId="86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9" fontId="29" fillId="0" borderId="0" applyBorder="0" applyProtection="0">
      <alignment horizontal="center"/>
    </xf>
    <xf numFmtId="0" fontId="70" fillId="119" borderId="0" applyNumberFormat="0" applyBorder="0" applyProtection="0"/>
    <xf numFmtId="169" fontId="100" fillId="0" borderId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71" fontId="29" fillId="0" borderId="0" applyBorder="0" applyProtection="0"/>
    <xf numFmtId="0" fontId="70" fillId="128" borderId="0" applyNumberFormat="0" applyBorder="0" applyProtection="0"/>
    <xf numFmtId="174" fontId="29" fillId="0" borderId="0" applyBorder="0" applyProtection="0"/>
    <xf numFmtId="169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9" fontId="47" fillId="0" borderId="0" applyBorder="0" applyProtection="0">
      <alignment horizontal="left"/>
    </xf>
    <xf numFmtId="0" fontId="80" fillId="87" borderId="23" applyNumberFormat="0" applyProtection="0"/>
    <xf numFmtId="169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4" fontId="29" fillId="0" borderId="0" applyBorder="0" applyProtection="0"/>
    <xf numFmtId="0" fontId="70" fillId="112" borderId="0" applyNumberFormat="0" applyBorder="0" applyProtection="0"/>
    <xf numFmtId="174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0" fontId="66" fillId="0" borderId="0" applyNumberFormat="0" applyBorder="0" applyProtection="0"/>
    <xf numFmtId="169" fontId="100" fillId="0" borderId="0" applyBorder="0" applyProtection="0"/>
    <xf numFmtId="0" fontId="71" fillId="131" borderId="29" applyNumberFormat="0" applyProtection="0"/>
    <xf numFmtId="174" fontId="29" fillId="0" borderId="0" applyBorder="0" applyProtection="0"/>
    <xf numFmtId="169" fontId="97" fillId="0" borderId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4" fontId="99" fillId="0" borderId="0" applyFont="0" applyBorder="0" applyProtection="0"/>
    <xf numFmtId="0" fontId="70" fillId="89" borderId="0" applyNumberFormat="0" applyBorder="0" applyProtection="0"/>
    <xf numFmtId="169" fontId="101" fillId="0" borderId="0" applyBorder="0" applyProtection="0">
      <alignment horizontal="center"/>
    </xf>
    <xf numFmtId="0" fontId="72" fillId="0" borderId="19" applyNumberFormat="0" applyProtection="0"/>
    <xf numFmtId="169" fontId="29" fillId="0" borderId="0" applyBorder="0" applyProtection="0"/>
    <xf numFmtId="169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29" fillId="82" borderId="0" applyNumberFormat="0" applyBorder="0" applyProtection="0"/>
    <xf numFmtId="174" fontId="29" fillId="0" borderId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9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3" fontId="99" fillId="0" borderId="0" applyFont="0" applyBorder="0" applyProtection="0"/>
    <xf numFmtId="0" fontId="95" fillId="0" borderId="31" applyNumberFormat="0" applyProtection="0"/>
    <xf numFmtId="169" fontId="100" fillId="0" borderId="0" applyBorder="0" applyProtection="0">
      <alignment horizontal="center"/>
    </xf>
    <xf numFmtId="169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69" fontId="29" fillId="0" borderId="0" applyBorder="0" applyProtection="0"/>
    <xf numFmtId="0" fontId="102" fillId="0" borderId="0" applyNumberFormat="0" applyBorder="0" applyProtection="0">
      <alignment horizontal="center"/>
    </xf>
    <xf numFmtId="169" fontId="97" fillId="0" borderId="0" applyBorder="0" applyProtection="0"/>
    <xf numFmtId="0" fontId="70" fillId="92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69" fontId="97" fillId="0" borderId="0" applyBorder="0" applyProtection="0"/>
    <xf numFmtId="0" fontId="61" fillId="121" borderId="14" applyNumberFormat="0" applyProtection="0"/>
    <xf numFmtId="169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4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81" fillId="130" borderId="24" applyNumberFormat="0" applyProtection="0"/>
    <xf numFmtId="174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9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9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9" fontId="29" fillId="0" borderId="0" applyBorder="0" applyProtection="0"/>
    <xf numFmtId="0" fontId="70" fillId="118" borderId="0" applyNumberFormat="0" applyBorder="0" applyProtection="0"/>
    <xf numFmtId="169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9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2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9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4" fontId="29" fillId="0" borderId="0" applyBorder="0" applyProtection="0"/>
    <xf numFmtId="0" fontId="70" fillId="128" borderId="0" applyNumberFormat="0" applyBorder="0" applyProtection="0"/>
    <xf numFmtId="174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9" fontId="101" fillId="0" borderId="0" applyBorder="0" applyProtection="0">
      <alignment horizontal="center"/>
    </xf>
    <xf numFmtId="0" fontId="76" fillId="0" borderId="22" applyNumberFormat="0" applyProtection="0"/>
    <xf numFmtId="169" fontId="100" fillId="0" borderId="0" applyBorder="0" applyProtection="0">
      <alignment horizontal="center"/>
    </xf>
    <xf numFmtId="174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9" fontId="29" fillId="0" borderId="0" applyBorder="0" applyProtection="0"/>
    <xf numFmtId="0" fontId="29" fillId="86" borderId="0" applyNumberFormat="0" applyBorder="0" applyProtection="0"/>
    <xf numFmtId="174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70" fillId="108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69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4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4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70" fillId="129" borderId="0" applyNumberFormat="0" applyBorder="0" applyProtection="0"/>
    <xf numFmtId="169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9" fontId="97" fillId="0" borderId="0" applyBorder="0" applyProtection="0"/>
    <xf numFmtId="169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9" fontId="29" fillId="0" borderId="0" applyBorder="0" applyProtection="0"/>
    <xf numFmtId="0" fontId="103" fillId="0" borderId="0" applyNumberFormat="0" applyBorder="0" applyProtection="0"/>
    <xf numFmtId="170" fontId="103" fillId="0" borderId="0" applyBorder="0" applyProtection="0"/>
    <xf numFmtId="169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7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7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8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7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8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8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8" fillId="125" borderId="17" applyNumberFormat="0" applyFont="0" applyProtection="0"/>
    <xf numFmtId="171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3" fontId="108" fillId="0" borderId="0" applyFont="0" applyBorder="0" applyProtection="0"/>
    <xf numFmtId="49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111" fillId="0" borderId="112" xfId="0" applyFont="1" applyBorder="1" applyAlignment="1">
      <alignment horizontal="center" vertical="center" wrapText="1"/>
    </xf>
    <xf numFmtId="0" fontId="111" fillId="0" borderId="113" xfId="0" applyFont="1" applyBorder="1" applyAlignment="1">
      <alignment horizontal="center" vertical="center" wrapText="1"/>
    </xf>
    <xf numFmtId="165" fontId="0" fillId="0" borderId="0" xfId="4591" applyFont="1"/>
    <xf numFmtId="0" fontId="112" fillId="0" borderId="112" xfId="0" applyFont="1" applyBorder="1" applyAlignment="1">
      <alignment horizontal="center" vertical="center" wrapText="1"/>
    </xf>
    <xf numFmtId="0" fontId="112" fillId="0" borderId="113" xfId="0" applyFont="1" applyBorder="1" applyAlignment="1">
      <alignment horizontal="center" vertical="center" wrapText="1"/>
    </xf>
    <xf numFmtId="165" fontId="111" fillId="0" borderId="112" xfId="4591" applyFont="1" applyBorder="1" applyAlignment="1">
      <alignment horizontal="center" vertical="center" wrapText="1"/>
    </xf>
    <xf numFmtId="165" fontId="111" fillId="0" borderId="113" xfId="4591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13" fillId="0" borderId="110" xfId="0" applyFont="1" applyFill="1" applyBorder="1" applyAlignment="1">
      <alignment horizontal="center" vertical="center" wrapText="1"/>
    </xf>
    <xf numFmtId="3" fontId="113" fillId="0" borderId="110" xfId="0" applyNumberFormat="1" applyFont="1" applyFill="1" applyBorder="1" applyAlignment="1">
      <alignment horizontal="center" vertical="center" wrapText="1"/>
    </xf>
    <xf numFmtId="4" fontId="113" fillId="0" borderId="110" xfId="0" applyNumberFormat="1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4" fontId="113" fillId="0" borderId="0" xfId="0" applyNumberFormat="1" applyFont="1" applyFill="1" applyAlignment="1">
      <alignment horizontal="center" vertical="center" wrapText="1"/>
    </xf>
    <xf numFmtId="0" fontId="48" fillId="0" borderId="11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48" fillId="0" borderId="110" xfId="0" applyNumberFormat="1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0" fontId="48" fillId="0" borderId="115" xfId="0" applyFont="1" applyFill="1" applyBorder="1" applyAlignment="1">
      <alignment horizontal="center" vertical="center" wrapText="1"/>
    </xf>
    <xf numFmtId="0" fontId="48" fillId="0" borderId="111" xfId="0" applyFont="1" applyFill="1" applyBorder="1" applyAlignment="1">
      <alignment horizontal="left" vertical="center" wrapText="1"/>
    </xf>
    <xf numFmtId="0" fontId="111" fillId="0" borderId="114" xfId="0" applyFont="1" applyBorder="1" applyAlignment="1">
      <alignment horizontal="center" vertical="center" wrapText="1"/>
    </xf>
    <xf numFmtId="0" fontId="111" fillId="0" borderId="112" xfId="0" applyFont="1" applyBorder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A25" zoomScale="80" zoomScaleNormal="80" zoomScaleSheetLayoutView="80" workbookViewId="0">
      <selection activeCell="E8" sqref="E8"/>
    </sheetView>
  </sheetViews>
  <sheetFormatPr defaultRowHeight="11.25"/>
  <cols>
    <col min="1" max="1" width="4.140625" style="29" customWidth="1"/>
    <col min="2" max="2" width="27.5703125" style="29" customWidth="1"/>
    <col min="3" max="3" width="48.85546875" style="29" customWidth="1"/>
    <col min="4" max="4" width="9.28515625" style="34" customWidth="1"/>
    <col min="5" max="5" width="12.5703125" style="34" customWidth="1"/>
    <col min="6" max="6" width="12.85546875" style="35" customWidth="1"/>
    <col min="7" max="7" width="14" style="35" customWidth="1"/>
    <col min="8" max="8" width="16.28515625" style="29" customWidth="1"/>
    <col min="9" max="9" width="33.5703125" style="29" customWidth="1"/>
    <col min="10" max="10" width="17.7109375" style="29" customWidth="1"/>
    <col min="11" max="11" width="18.42578125" style="29" customWidth="1"/>
    <col min="12" max="12" width="28.42578125" style="29" customWidth="1"/>
    <col min="13" max="16384" width="9.140625" style="29"/>
  </cols>
  <sheetData>
    <row r="1" spans="1:12" ht="77.25" customHeight="1">
      <c r="A1" s="43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3" customFormat="1" ht="31.5">
      <c r="A2" s="30" t="s">
        <v>191</v>
      </c>
      <c r="B2" s="30" t="s">
        <v>194</v>
      </c>
      <c r="C2" s="31" t="s">
        <v>197</v>
      </c>
      <c r="D2" s="31" t="s">
        <v>192</v>
      </c>
      <c r="E2" s="31" t="s">
        <v>198</v>
      </c>
      <c r="F2" s="36" t="s">
        <v>196</v>
      </c>
      <c r="G2" s="32" t="s">
        <v>195</v>
      </c>
      <c r="H2" s="30" t="s">
        <v>193</v>
      </c>
      <c r="I2" s="30" t="s">
        <v>199</v>
      </c>
      <c r="J2" s="30" t="s">
        <v>200</v>
      </c>
      <c r="K2" s="30" t="s">
        <v>201</v>
      </c>
      <c r="L2" s="30" t="s">
        <v>202</v>
      </c>
    </row>
    <row r="3" spans="1:12" ht="38.25">
      <c r="A3" s="37">
        <v>1</v>
      </c>
      <c r="B3" s="37" t="s">
        <v>223</v>
      </c>
      <c r="C3" s="38" t="s">
        <v>212</v>
      </c>
      <c r="D3" s="37" t="s">
        <v>213</v>
      </c>
      <c r="E3" s="39">
        <v>276</v>
      </c>
      <c r="F3" s="40">
        <v>235</v>
      </c>
      <c r="G3" s="40">
        <f>E3*F3</f>
        <v>64860</v>
      </c>
      <c r="H3" s="41" t="s">
        <v>203</v>
      </c>
      <c r="I3" s="42" t="s">
        <v>246</v>
      </c>
      <c r="J3" s="41" t="s">
        <v>204</v>
      </c>
      <c r="K3" s="41" t="s">
        <v>248</v>
      </c>
      <c r="L3" s="41" t="s">
        <v>249</v>
      </c>
    </row>
    <row r="4" spans="1:12" ht="38.25">
      <c r="A4" s="37">
        <v>2</v>
      </c>
      <c r="B4" s="37" t="s">
        <v>224</v>
      </c>
      <c r="C4" s="38" t="s">
        <v>212</v>
      </c>
      <c r="D4" s="37" t="s">
        <v>213</v>
      </c>
      <c r="E4" s="39">
        <v>1200</v>
      </c>
      <c r="F4" s="40">
        <v>864</v>
      </c>
      <c r="G4" s="40">
        <f t="shared" ref="G4:G31" si="0">E4*F4</f>
        <v>1036800</v>
      </c>
      <c r="H4" s="41" t="s">
        <v>203</v>
      </c>
      <c r="I4" s="42" t="s">
        <v>246</v>
      </c>
      <c r="J4" s="41" t="s">
        <v>204</v>
      </c>
      <c r="K4" s="41" t="s">
        <v>248</v>
      </c>
      <c r="L4" s="41" t="s">
        <v>249</v>
      </c>
    </row>
    <row r="5" spans="1:12" ht="38.25">
      <c r="A5" s="37">
        <v>3</v>
      </c>
      <c r="B5" s="37" t="s">
        <v>225</v>
      </c>
      <c r="C5" s="38" t="s">
        <v>212</v>
      </c>
      <c r="D5" s="37" t="s">
        <v>213</v>
      </c>
      <c r="E5" s="39">
        <v>400</v>
      </c>
      <c r="F5" s="40">
        <v>936</v>
      </c>
      <c r="G5" s="40">
        <f t="shared" si="0"/>
        <v>374400</v>
      </c>
      <c r="H5" s="41" t="s">
        <v>203</v>
      </c>
      <c r="I5" s="42" t="s">
        <v>246</v>
      </c>
      <c r="J5" s="41" t="s">
        <v>204</v>
      </c>
      <c r="K5" s="41" t="s">
        <v>248</v>
      </c>
      <c r="L5" s="41" t="s">
        <v>249</v>
      </c>
    </row>
    <row r="6" spans="1:12" ht="38.25">
      <c r="A6" s="37">
        <v>4</v>
      </c>
      <c r="B6" s="37" t="s">
        <v>214</v>
      </c>
      <c r="C6" s="38" t="s">
        <v>212</v>
      </c>
      <c r="D6" s="37" t="s">
        <v>213</v>
      </c>
      <c r="E6" s="39">
        <v>20</v>
      </c>
      <c r="F6" s="40">
        <v>2580</v>
      </c>
      <c r="G6" s="40">
        <f t="shared" si="0"/>
        <v>51600</v>
      </c>
      <c r="H6" s="41" t="s">
        <v>203</v>
      </c>
      <c r="I6" s="42" t="s">
        <v>246</v>
      </c>
      <c r="J6" s="41" t="s">
        <v>204</v>
      </c>
      <c r="K6" s="41" t="s">
        <v>248</v>
      </c>
      <c r="L6" s="41" t="s">
        <v>249</v>
      </c>
    </row>
    <row r="7" spans="1:12" ht="38.25">
      <c r="A7" s="37">
        <v>5</v>
      </c>
      <c r="B7" s="37" t="s">
        <v>226</v>
      </c>
      <c r="C7" s="38" t="s">
        <v>212</v>
      </c>
      <c r="D7" s="37" t="s">
        <v>213</v>
      </c>
      <c r="E7" s="39">
        <v>5300</v>
      </c>
      <c r="F7" s="40">
        <v>672</v>
      </c>
      <c r="G7" s="40">
        <f t="shared" si="0"/>
        <v>3561600</v>
      </c>
      <c r="H7" s="41" t="s">
        <v>203</v>
      </c>
      <c r="I7" s="42" t="s">
        <v>246</v>
      </c>
      <c r="J7" s="41" t="s">
        <v>204</v>
      </c>
      <c r="K7" s="41" t="s">
        <v>248</v>
      </c>
      <c r="L7" s="41" t="s">
        <v>249</v>
      </c>
    </row>
    <row r="8" spans="1:12" ht="38.25">
      <c r="A8" s="37">
        <v>6</v>
      </c>
      <c r="B8" s="37" t="s">
        <v>227</v>
      </c>
      <c r="C8" s="38" t="s">
        <v>212</v>
      </c>
      <c r="D8" s="37" t="s">
        <v>213</v>
      </c>
      <c r="E8" s="39">
        <v>400</v>
      </c>
      <c r="F8" s="40">
        <v>696</v>
      </c>
      <c r="G8" s="40">
        <f t="shared" si="0"/>
        <v>278400</v>
      </c>
      <c r="H8" s="41" t="s">
        <v>203</v>
      </c>
      <c r="I8" s="42" t="s">
        <v>246</v>
      </c>
      <c r="J8" s="41" t="s">
        <v>204</v>
      </c>
      <c r="K8" s="41" t="s">
        <v>248</v>
      </c>
      <c r="L8" s="41" t="s">
        <v>249</v>
      </c>
    </row>
    <row r="9" spans="1:12" ht="38.25">
      <c r="A9" s="37">
        <v>7</v>
      </c>
      <c r="B9" s="37" t="s">
        <v>228</v>
      </c>
      <c r="C9" s="38" t="s">
        <v>212</v>
      </c>
      <c r="D9" s="37" t="s">
        <v>213</v>
      </c>
      <c r="E9" s="39">
        <v>200</v>
      </c>
      <c r="F9" s="40">
        <v>648</v>
      </c>
      <c r="G9" s="40">
        <f t="shared" si="0"/>
        <v>129600</v>
      </c>
      <c r="H9" s="41" t="s">
        <v>203</v>
      </c>
      <c r="I9" s="42" t="s">
        <v>246</v>
      </c>
      <c r="J9" s="41" t="s">
        <v>204</v>
      </c>
      <c r="K9" s="41" t="s">
        <v>248</v>
      </c>
      <c r="L9" s="41" t="s">
        <v>249</v>
      </c>
    </row>
    <row r="10" spans="1:12" ht="38.25">
      <c r="A10" s="37">
        <v>8</v>
      </c>
      <c r="B10" s="37" t="s">
        <v>229</v>
      </c>
      <c r="C10" s="38" t="s">
        <v>212</v>
      </c>
      <c r="D10" s="37" t="s">
        <v>213</v>
      </c>
      <c r="E10" s="39">
        <v>3500</v>
      </c>
      <c r="F10" s="40">
        <v>588</v>
      </c>
      <c r="G10" s="40">
        <f t="shared" si="0"/>
        <v>2058000</v>
      </c>
      <c r="H10" s="41" t="s">
        <v>203</v>
      </c>
      <c r="I10" s="42" t="s">
        <v>246</v>
      </c>
      <c r="J10" s="41" t="s">
        <v>204</v>
      </c>
      <c r="K10" s="41" t="s">
        <v>248</v>
      </c>
      <c r="L10" s="41" t="s">
        <v>249</v>
      </c>
    </row>
    <row r="11" spans="1:12" ht="38.25">
      <c r="A11" s="37">
        <v>9</v>
      </c>
      <c r="B11" s="37" t="s">
        <v>230</v>
      </c>
      <c r="C11" s="38" t="s">
        <v>212</v>
      </c>
      <c r="D11" s="37" t="s">
        <v>213</v>
      </c>
      <c r="E11" s="39">
        <v>400</v>
      </c>
      <c r="F11" s="40">
        <v>660</v>
      </c>
      <c r="G11" s="40">
        <f t="shared" si="0"/>
        <v>264000</v>
      </c>
      <c r="H11" s="41" t="s">
        <v>203</v>
      </c>
      <c r="I11" s="42" t="s">
        <v>246</v>
      </c>
      <c r="J11" s="41" t="s">
        <v>204</v>
      </c>
      <c r="K11" s="41" t="s">
        <v>248</v>
      </c>
      <c r="L11" s="41" t="s">
        <v>249</v>
      </c>
    </row>
    <row r="12" spans="1:12" ht="38.25">
      <c r="A12" s="37">
        <v>10</v>
      </c>
      <c r="B12" s="37" t="s">
        <v>234</v>
      </c>
      <c r="C12" s="38" t="s">
        <v>212</v>
      </c>
      <c r="D12" s="37" t="s">
        <v>213</v>
      </c>
      <c r="E12" s="39">
        <v>250</v>
      </c>
      <c r="F12" s="40">
        <v>630</v>
      </c>
      <c r="G12" s="40">
        <f t="shared" si="0"/>
        <v>157500</v>
      </c>
      <c r="H12" s="41" t="s">
        <v>203</v>
      </c>
      <c r="I12" s="42" t="s">
        <v>246</v>
      </c>
      <c r="J12" s="41" t="s">
        <v>204</v>
      </c>
      <c r="K12" s="41" t="s">
        <v>248</v>
      </c>
      <c r="L12" s="41" t="s">
        <v>249</v>
      </c>
    </row>
    <row r="13" spans="1:12" ht="38.25">
      <c r="A13" s="37">
        <v>11</v>
      </c>
      <c r="B13" s="37" t="s">
        <v>235</v>
      </c>
      <c r="C13" s="38" t="s">
        <v>212</v>
      </c>
      <c r="D13" s="37" t="s">
        <v>213</v>
      </c>
      <c r="E13" s="39">
        <v>700</v>
      </c>
      <c r="F13" s="40">
        <v>798</v>
      </c>
      <c r="G13" s="40">
        <f t="shared" si="0"/>
        <v>558600</v>
      </c>
      <c r="H13" s="41" t="s">
        <v>203</v>
      </c>
      <c r="I13" s="42" t="s">
        <v>246</v>
      </c>
      <c r="J13" s="41" t="s">
        <v>204</v>
      </c>
      <c r="K13" s="41" t="s">
        <v>248</v>
      </c>
      <c r="L13" s="41" t="s">
        <v>249</v>
      </c>
    </row>
    <row r="14" spans="1:12" s="33" customFormat="1" ht="38.25">
      <c r="A14" s="37">
        <v>12</v>
      </c>
      <c r="B14" s="37" t="s">
        <v>236</v>
      </c>
      <c r="C14" s="38" t="s">
        <v>212</v>
      </c>
      <c r="D14" s="37" t="s">
        <v>213</v>
      </c>
      <c r="E14" s="39">
        <v>500</v>
      </c>
      <c r="F14" s="40">
        <v>570</v>
      </c>
      <c r="G14" s="40">
        <f t="shared" si="0"/>
        <v>285000</v>
      </c>
      <c r="H14" s="41" t="s">
        <v>203</v>
      </c>
      <c r="I14" s="42" t="s">
        <v>246</v>
      </c>
      <c r="J14" s="41" t="s">
        <v>204</v>
      </c>
      <c r="K14" s="41" t="s">
        <v>248</v>
      </c>
      <c r="L14" s="41" t="s">
        <v>249</v>
      </c>
    </row>
    <row r="15" spans="1:12" ht="38.25">
      <c r="A15" s="37">
        <v>13</v>
      </c>
      <c r="B15" s="37" t="s">
        <v>237</v>
      </c>
      <c r="C15" s="38" t="s">
        <v>212</v>
      </c>
      <c r="D15" s="37" t="s">
        <v>213</v>
      </c>
      <c r="E15" s="39">
        <v>400</v>
      </c>
      <c r="F15" s="40">
        <v>735</v>
      </c>
      <c r="G15" s="40">
        <f t="shared" si="0"/>
        <v>294000</v>
      </c>
      <c r="H15" s="41" t="s">
        <v>203</v>
      </c>
      <c r="I15" s="42" t="s">
        <v>246</v>
      </c>
      <c r="J15" s="41" t="s">
        <v>204</v>
      </c>
      <c r="K15" s="41" t="s">
        <v>248</v>
      </c>
      <c r="L15" s="41" t="s">
        <v>249</v>
      </c>
    </row>
    <row r="16" spans="1:12" ht="38.25">
      <c r="A16" s="37">
        <v>14</v>
      </c>
      <c r="B16" s="37" t="s">
        <v>231</v>
      </c>
      <c r="C16" s="38" t="s">
        <v>212</v>
      </c>
      <c r="D16" s="37" t="s">
        <v>213</v>
      </c>
      <c r="E16" s="39">
        <v>354</v>
      </c>
      <c r="F16" s="40">
        <v>620</v>
      </c>
      <c r="G16" s="40">
        <f t="shared" si="0"/>
        <v>219480</v>
      </c>
      <c r="H16" s="41" t="s">
        <v>203</v>
      </c>
      <c r="I16" s="42" t="s">
        <v>246</v>
      </c>
      <c r="J16" s="41" t="s">
        <v>204</v>
      </c>
      <c r="K16" s="41" t="s">
        <v>248</v>
      </c>
      <c r="L16" s="41" t="s">
        <v>249</v>
      </c>
    </row>
    <row r="17" spans="1:12" ht="38.25">
      <c r="A17" s="37">
        <v>15</v>
      </c>
      <c r="B17" s="37" t="s">
        <v>232</v>
      </c>
      <c r="C17" s="38" t="s">
        <v>212</v>
      </c>
      <c r="D17" s="37" t="s">
        <v>213</v>
      </c>
      <c r="E17" s="39">
        <v>310</v>
      </c>
      <c r="F17" s="40">
        <v>864</v>
      </c>
      <c r="G17" s="40">
        <f t="shared" si="0"/>
        <v>267840</v>
      </c>
      <c r="H17" s="41" t="s">
        <v>203</v>
      </c>
      <c r="I17" s="42" t="s">
        <v>246</v>
      </c>
      <c r="J17" s="41" t="s">
        <v>204</v>
      </c>
      <c r="K17" s="41" t="s">
        <v>248</v>
      </c>
      <c r="L17" s="41" t="s">
        <v>249</v>
      </c>
    </row>
    <row r="18" spans="1:12" ht="38.25">
      <c r="A18" s="37">
        <v>16</v>
      </c>
      <c r="B18" s="37" t="s">
        <v>233</v>
      </c>
      <c r="C18" s="38" t="s">
        <v>212</v>
      </c>
      <c r="D18" s="37" t="s">
        <v>213</v>
      </c>
      <c r="E18" s="39">
        <v>600</v>
      </c>
      <c r="F18" s="40">
        <v>895</v>
      </c>
      <c r="G18" s="40">
        <f t="shared" si="0"/>
        <v>537000</v>
      </c>
      <c r="H18" s="41" t="s">
        <v>203</v>
      </c>
      <c r="I18" s="42" t="s">
        <v>246</v>
      </c>
      <c r="J18" s="41" t="s">
        <v>204</v>
      </c>
      <c r="K18" s="41" t="s">
        <v>248</v>
      </c>
      <c r="L18" s="41" t="s">
        <v>249</v>
      </c>
    </row>
    <row r="19" spans="1:12" ht="38.25">
      <c r="A19" s="37">
        <v>17</v>
      </c>
      <c r="B19" s="37" t="s">
        <v>215</v>
      </c>
      <c r="C19" s="38" t="s">
        <v>212</v>
      </c>
      <c r="D19" s="37" t="s">
        <v>213</v>
      </c>
      <c r="E19" s="39">
        <v>200</v>
      </c>
      <c r="F19" s="40">
        <v>660</v>
      </c>
      <c r="G19" s="40">
        <f t="shared" si="0"/>
        <v>132000</v>
      </c>
      <c r="H19" s="41" t="s">
        <v>203</v>
      </c>
      <c r="I19" s="42" t="s">
        <v>246</v>
      </c>
      <c r="J19" s="41" t="s">
        <v>204</v>
      </c>
      <c r="K19" s="41" t="s">
        <v>248</v>
      </c>
      <c r="L19" s="41" t="s">
        <v>249</v>
      </c>
    </row>
    <row r="20" spans="1:12" ht="38.25">
      <c r="A20" s="37">
        <v>18</v>
      </c>
      <c r="B20" s="37" t="s">
        <v>216</v>
      </c>
      <c r="C20" s="38" t="s">
        <v>212</v>
      </c>
      <c r="D20" s="37" t="s">
        <v>213</v>
      </c>
      <c r="E20" s="39">
        <v>700</v>
      </c>
      <c r="F20" s="40">
        <v>1020</v>
      </c>
      <c r="G20" s="40">
        <f t="shared" si="0"/>
        <v>714000</v>
      </c>
      <c r="H20" s="41" t="s">
        <v>203</v>
      </c>
      <c r="I20" s="42" t="s">
        <v>246</v>
      </c>
      <c r="J20" s="41" t="s">
        <v>204</v>
      </c>
      <c r="K20" s="41" t="s">
        <v>248</v>
      </c>
      <c r="L20" s="41" t="s">
        <v>249</v>
      </c>
    </row>
    <row r="21" spans="1:12" ht="38.25">
      <c r="A21" s="37">
        <v>19</v>
      </c>
      <c r="B21" s="37" t="s">
        <v>217</v>
      </c>
      <c r="C21" s="38" t="s">
        <v>212</v>
      </c>
      <c r="D21" s="37" t="s">
        <v>213</v>
      </c>
      <c r="E21" s="39">
        <v>300</v>
      </c>
      <c r="F21" s="40">
        <v>580</v>
      </c>
      <c r="G21" s="40">
        <f t="shared" si="0"/>
        <v>174000</v>
      </c>
      <c r="H21" s="41" t="s">
        <v>203</v>
      </c>
      <c r="I21" s="42" t="s">
        <v>246</v>
      </c>
      <c r="J21" s="41" t="s">
        <v>204</v>
      </c>
      <c r="K21" s="41" t="s">
        <v>248</v>
      </c>
      <c r="L21" s="41" t="s">
        <v>249</v>
      </c>
    </row>
    <row r="22" spans="1:12" ht="38.25">
      <c r="A22" s="37">
        <v>20</v>
      </c>
      <c r="B22" s="37" t="s">
        <v>244</v>
      </c>
      <c r="C22" s="38"/>
      <c r="D22" s="37" t="s">
        <v>238</v>
      </c>
      <c r="E22" s="39">
        <v>100</v>
      </c>
      <c r="F22" s="40">
        <v>2100</v>
      </c>
      <c r="G22" s="40">
        <f t="shared" si="0"/>
        <v>210000</v>
      </c>
      <c r="H22" s="41" t="s">
        <v>203</v>
      </c>
      <c r="I22" s="42" t="s">
        <v>246</v>
      </c>
      <c r="J22" s="41" t="s">
        <v>204</v>
      </c>
      <c r="K22" s="41" t="s">
        <v>248</v>
      </c>
      <c r="L22" s="41" t="s">
        <v>249</v>
      </c>
    </row>
    <row r="23" spans="1:12" ht="38.25">
      <c r="A23" s="37">
        <v>21</v>
      </c>
      <c r="B23" s="37" t="s">
        <v>245</v>
      </c>
      <c r="C23" s="38"/>
      <c r="D23" s="37" t="s">
        <v>238</v>
      </c>
      <c r="E23" s="39">
        <v>24</v>
      </c>
      <c r="F23" s="40">
        <v>20700</v>
      </c>
      <c r="G23" s="40">
        <f t="shared" si="0"/>
        <v>496800</v>
      </c>
      <c r="H23" s="41" t="s">
        <v>203</v>
      </c>
      <c r="I23" s="42" t="s">
        <v>246</v>
      </c>
      <c r="J23" s="41" t="s">
        <v>204</v>
      </c>
      <c r="K23" s="41" t="s">
        <v>248</v>
      </c>
      <c r="L23" s="41" t="s">
        <v>249</v>
      </c>
    </row>
    <row r="24" spans="1:12" ht="38.25">
      <c r="A24" s="37">
        <v>22</v>
      </c>
      <c r="B24" s="37" t="s">
        <v>239</v>
      </c>
      <c r="C24" s="38"/>
      <c r="D24" s="37" t="s">
        <v>238</v>
      </c>
      <c r="E24" s="39">
        <v>66</v>
      </c>
      <c r="F24" s="40">
        <v>2700</v>
      </c>
      <c r="G24" s="40">
        <f t="shared" si="0"/>
        <v>178200</v>
      </c>
      <c r="H24" s="41" t="s">
        <v>203</v>
      </c>
      <c r="I24" s="42" t="s">
        <v>246</v>
      </c>
      <c r="J24" s="41" t="s">
        <v>204</v>
      </c>
      <c r="K24" s="41" t="s">
        <v>248</v>
      </c>
      <c r="L24" s="41" t="s">
        <v>249</v>
      </c>
    </row>
    <row r="25" spans="1:12" ht="38.25">
      <c r="A25" s="37">
        <v>23</v>
      </c>
      <c r="B25" s="37" t="s">
        <v>240</v>
      </c>
      <c r="C25" s="37"/>
      <c r="D25" s="37" t="s">
        <v>238</v>
      </c>
      <c r="E25" s="39">
        <v>5</v>
      </c>
      <c r="F25" s="40">
        <v>1350</v>
      </c>
      <c r="G25" s="40">
        <f t="shared" si="0"/>
        <v>6750</v>
      </c>
      <c r="H25" s="41" t="s">
        <v>203</v>
      </c>
      <c r="I25" s="42" t="s">
        <v>246</v>
      </c>
      <c r="J25" s="41" t="s">
        <v>204</v>
      </c>
      <c r="K25" s="41" t="s">
        <v>248</v>
      </c>
      <c r="L25" s="41" t="s">
        <v>249</v>
      </c>
    </row>
    <row r="26" spans="1:12" ht="38.25">
      <c r="A26" s="37">
        <v>24</v>
      </c>
      <c r="B26" s="37" t="s">
        <v>218</v>
      </c>
      <c r="C26" s="38" t="s">
        <v>212</v>
      </c>
      <c r="D26" s="37" t="s">
        <v>213</v>
      </c>
      <c r="E26" s="39">
        <v>50</v>
      </c>
      <c r="F26" s="40">
        <v>1020</v>
      </c>
      <c r="G26" s="40">
        <f t="shared" si="0"/>
        <v>51000</v>
      </c>
      <c r="H26" s="41" t="s">
        <v>203</v>
      </c>
      <c r="I26" s="42" t="s">
        <v>246</v>
      </c>
      <c r="J26" s="41" t="s">
        <v>204</v>
      </c>
      <c r="K26" s="41" t="s">
        <v>248</v>
      </c>
      <c r="L26" s="41" t="s">
        <v>249</v>
      </c>
    </row>
    <row r="27" spans="1:12" ht="38.25">
      <c r="A27" s="37">
        <v>25</v>
      </c>
      <c r="B27" s="37" t="s">
        <v>241</v>
      </c>
      <c r="C27" s="38" t="s">
        <v>212</v>
      </c>
      <c r="D27" s="37" t="s">
        <v>213</v>
      </c>
      <c r="E27" s="39">
        <v>10</v>
      </c>
      <c r="F27" s="40">
        <v>3916</v>
      </c>
      <c r="G27" s="40">
        <f t="shared" si="0"/>
        <v>39160</v>
      </c>
      <c r="H27" s="41" t="s">
        <v>203</v>
      </c>
      <c r="I27" s="42" t="s">
        <v>246</v>
      </c>
      <c r="J27" s="41" t="s">
        <v>204</v>
      </c>
      <c r="K27" s="41" t="s">
        <v>248</v>
      </c>
      <c r="L27" s="41" t="s">
        <v>249</v>
      </c>
    </row>
    <row r="28" spans="1:12" ht="38.25">
      <c r="A28" s="37">
        <v>26</v>
      </c>
      <c r="B28" s="37" t="s">
        <v>219</v>
      </c>
      <c r="C28" s="38" t="s">
        <v>212</v>
      </c>
      <c r="D28" s="37" t="s">
        <v>213</v>
      </c>
      <c r="E28" s="39">
        <v>50</v>
      </c>
      <c r="F28" s="40">
        <v>1740</v>
      </c>
      <c r="G28" s="40">
        <f t="shared" si="0"/>
        <v>87000</v>
      </c>
      <c r="H28" s="41" t="s">
        <v>203</v>
      </c>
      <c r="I28" s="42" t="s">
        <v>246</v>
      </c>
      <c r="J28" s="41" t="s">
        <v>204</v>
      </c>
      <c r="K28" s="41" t="s">
        <v>248</v>
      </c>
      <c r="L28" s="41" t="s">
        <v>249</v>
      </c>
    </row>
    <row r="29" spans="1:12" ht="38.25">
      <c r="A29" s="37">
        <v>27</v>
      </c>
      <c r="B29" s="37" t="s">
        <v>220</v>
      </c>
      <c r="C29" s="38" t="s">
        <v>212</v>
      </c>
      <c r="D29" s="37" t="s">
        <v>213</v>
      </c>
      <c r="E29" s="39">
        <v>50</v>
      </c>
      <c r="F29" s="40">
        <v>828</v>
      </c>
      <c r="G29" s="40">
        <f t="shared" si="0"/>
        <v>41400</v>
      </c>
      <c r="H29" s="41" t="s">
        <v>203</v>
      </c>
      <c r="I29" s="42" t="s">
        <v>246</v>
      </c>
      <c r="J29" s="41" t="s">
        <v>204</v>
      </c>
      <c r="K29" s="41" t="s">
        <v>248</v>
      </c>
      <c r="L29" s="41" t="s">
        <v>249</v>
      </c>
    </row>
    <row r="30" spans="1:12" ht="38.25">
      <c r="A30" s="37">
        <v>28</v>
      </c>
      <c r="B30" s="37" t="s">
        <v>221</v>
      </c>
      <c r="C30" s="38" t="s">
        <v>212</v>
      </c>
      <c r="D30" s="37" t="s">
        <v>213</v>
      </c>
      <c r="E30" s="39">
        <v>2</v>
      </c>
      <c r="F30" s="40">
        <v>828</v>
      </c>
      <c r="G30" s="40">
        <f t="shared" si="0"/>
        <v>1656</v>
      </c>
      <c r="H30" s="41" t="s">
        <v>203</v>
      </c>
      <c r="I30" s="42" t="s">
        <v>246</v>
      </c>
      <c r="J30" s="41" t="s">
        <v>204</v>
      </c>
      <c r="K30" s="41" t="s">
        <v>248</v>
      </c>
      <c r="L30" s="41" t="s">
        <v>249</v>
      </c>
    </row>
    <row r="31" spans="1:12" ht="38.25">
      <c r="A31" s="37">
        <v>29</v>
      </c>
      <c r="B31" s="37" t="s">
        <v>243</v>
      </c>
      <c r="C31" s="38"/>
      <c r="D31" s="37" t="s">
        <v>242</v>
      </c>
      <c r="E31" s="39">
        <v>100</v>
      </c>
      <c r="F31" s="40">
        <v>100</v>
      </c>
      <c r="G31" s="40">
        <f t="shared" si="0"/>
        <v>10000</v>
      </c>
      <c r="H31" s="41" t="s">
        <v>203</v>
      </c>
      <c r="I31" s="42" t="s">
        <v>246</v>
      </c>
      <c r="J31" s="41" t="s">
        <v>204</v>
      </c>
      <c r="K31" s="41" t="s">
        <v>248</v>
      </c>
      <c r="L31" s="41" t="s">
        <v>249</v>
      </c>
    </row>
    <row r="32" spans="1:12" s="33" customFormat="1" ht="21.75" customHeight="1">
      <c r="A32" s="30"/>
      <c r="B32" s="30" t="s">
        <v>222</v>
      </c>
      <c r="C32" s="30"/>
      <c r="D32" s="31"/>
      <c r="E32" s="31"/>
      <c r="F32" s="32"/>
      <c r="G32" s="32">
        <f>SUM(G3:G31)</f>
        <v>12280646</v>
      </c>
      <c r="H32" s="30"/>
      <c r="I32" s="30"/>
      <c r="J32" s="30"/>
      <c r="K32" s="30"/>
      <c r="L32" s="30"/>
    </row>
  </sheetData>
  <autoFilter ref="A2:L32"/>
  <mergeCells count="1">
    <mergeCell ref="A1:L1"/>
  </mergeCells>
  <pageMargins left="0.23622047244094491" right="0.23622047244094491" top="0.23622047244094491" bottom="0.27559055118110237" header="0.11811023622047245" footer="0.15748031496062992"/>
  <pageSetup paperSize="9" scale="39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0:N28"/>
  <sheetViews>
    <sheetView topLeftCell="A4" workbookViewId="0">
      <selection activeCell="K33" sqref="K33"/>
    </sheetView>
  </sheetViews>
  <sheetFormatPr defaultRowHeight="15"/>
  <cols>
    <col min="13" max="13" width="13.28515625" style="24" bestFit="1" customWidth="1"/>
    <col min="14" max="14" width="15.42578125" style="24" customWidth="1"/>
  </cols>
  <sheetData>
    <row r="10" spans="10:13" ht="15.75" thickBot="1"/>
    <row r="11" spans="10:13" ht="15.75" thickBot="1">
      <c r="J11" s="25">
        <v>3</v>
      </c>
      <c r="K11" s="25">
        <v>70000</v>
      </c>
      <c r="L11" s="25" t="s">
        <v>205</v>
      </c>
      <c r="M11" s="24">
        <f>J11*K11</f>
        <v>210000</v>
      </c>
    </row>
    <row r="12" spans="10:13" ht="15.75" thickBot="1">
      <c r="J12" s="26">
        <v>1</v>
      </c>
      <c r="K12" s="26">
        <v>119000</v>
      </c>
      <c r="L12" s="26" t="s">
        <v>206</v>
      </c>
      <c r="M12" s="24">
        <f t="shared" ref="M12:M18" si="0">J12*K12</f>
        <v>119000</v>
      </c>
    </row>
    <row r="13" spans="10:13" ht="15.75" thickBot="1">
      <c r="J13" s="26">
        <v>3</v>
      </c>
      <c r="K13" s="26">
        <v>70000</v>
      </c>
      <c r="L13" s="26" t="s">
        <v>205</v>
      </c>
      <c r="M13" s="24">
        <f t="shared" si="0"/>
        <v>210000</v>
      </c>
    </row>
    <row r="14" spans="10:13" ht="15.75" thickBot="1">
      <c r="J14" s="26">
        <v>3</v>
      </c>
      <c r="K14" s="26">
        <v>30000</v>
      </c>
      <c r="L14" s="26" t="s">
        <v>207</v>
      </c>
      <c r="M14" s="24">
        <f t="shared" si="0"/>
        <v>90000</v>
      </c>
    </row>
    <row r="15" spans="10:13" ht="15.75" thickBot="1">
      <c r="J15" s="26">
        <v>1</v>
      </c>
      <c r="K15" s="26">
        <v>40000</v>
      </c>
      <c r="L15" s="26" t="s">
        <v>208</v>
      </c>
      <c r="M15" s="24">
        <f t="shared" si="0"/>
        <v>40000</v>
      </c>
    </row>
    <row r="16" spans="10:13" ht="15.75" thickBot="1">
      <c r="J16" s="26">
        <v>1</v>
      </c>
      <c r="K16" s="26">
        <v>50000</v>
      </c>
      <c r="L16" s="26" t="s">
        <v>209</v>
      </c>
      <c r="M16" s="24">
        <f t="shared" si="0"/>
        <v>50000</v>
      </c>
    </row>
    <row r="17" spans="10:13" ht="15.75" thickBot="1">
      <c r="J17" s="26">
        <v>1</v>
      </c>
      <c r="K17" s="26">
        <v>180000</v>
      </c>
      <c r="L17" s="26" t="s">
        <v>210</v>
      </c>
      <c r="M17" s="24">
        <f t="shared" si="0"/>
        <v>180000</v>
      </c>
    </row>
    <row r="18" spans="10:13" ht="15.75" thickBot="1">
      <c r="J18" s="26">
        <v>1</v>
      </c>
      <c r="K18" s="26">
        <v>240000</v>
      </c>
      <c r="L18" s="26" t="s">
        <v>211</v>
      </c>
      <c r="M18" s="24">
        <f t="shared" si="0"/>
        <v>240000</v>
      </c>
    </row>
    <row r="19" spans="10:13" ht="15.75" thickBot="1">
      <c r="J19" s="22"/>
      <c r="K19" s="44"/>
      <c r="L19" s="45"/>
      <c r="M19" s="27">
        <f>SUM(M11:M18)</f>
        <v>1139000</v>
      </c>
    </row>
    <row r="20" spans="10:13" ht="15.75" thickBot="1">
      <c r="J20" s="23"/>
      <c r="K20" s="44"/>
      <c r="L20" s="45"/>
      <c r="M20" s="28"/>
    </row>
    <row r="21" spans="10:13" ht="15.75" thickBot="1">
      <c r="J21" s="23"/>
      <c r="K21" s="44"/>
      <c r="L21" s="45"/>
      <c r="M21" s="28"/>
    </row>
    <row r="22" spans="10:13" ht="15.75" thickBot="1">
      <c r="J22" s="23"/>
      <c r="K22" s="44"/>
      <c r="L22" s="45"/>
      <c r="M22" s="28"/>
    </row>
    <row r="23" spans="10:13" ht="15.75" thickBot="1">
      <c r="J23" s="23"/>
      <c r="K23" s="44"/>
      <c r="L23" s="45"/>
      <c r="M23" s="28"/>
    </row>
    <row r="24" spans="10:13" ht="15.75" thickBot="1">
      <c r="J24" s="23"/>
      <c r="K24" s="23"/>
      <c r="L24" s="44"/>
      <c r="M24" s="45"/>
    </row>
    <row r="25" spans="10:13" ht="15.75" thickBot="1">
      <c r="J25" s="23"/>
      <c r="K25" s="44"/>
      <c r="L25" s="45"/>
      <c r="M25" s="28"/>
    </row>
    <row r="26" spans="10:13" ht="15.75" thickBot="1">
      <c r="J26" s="23"/>
      <c r="K26" s="44"/>
      <c r="L26" s="45"/>
      <c r="M26" s="28"/>
    </row>
    <row r="27" spans="10:13" ht="15.75" thickBot="1">
      <c r="J27" s="23"/>
      <c r="K27" s="44"/>
      <c r="L27" s="45"/>
      <c r="M27" s="28"/>
    </row>
    <row r="28" spans="10:13" ht="15.75" thickBot="1">
      <c r="J28" s="23"/>
      <c r="K28" s="44"/>
      <c r="L28" s="45"/>
      <c r="M28" s="28"/>
    </row>
  </sheetData>
  <mergeCells count="10"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L24:M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2022-11-17T08:20:17Z</cp:lastPrinted>
  <dcterms:created xsi:type="dcterms:W3CDTF">2016-01-05T12:46:10Z</dcterms:created>
  <dcterms:modified xsi:type="dcterms:W3CDTF">2023-01-05T03:40:04Z</dcterms:modified>
</cp:coreProperties>
</file>