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приложение 1" sheetId="1" r:id="rId1"/>
    <sheet name="Лист1" sheetId="2" r:id="rId2"/>
  </sheets>
  <definedNames>
    <definedName name="_xlnm.Print_Area" localSheetId="0">'приложение 1'!$A$1:$J$58</definedName>
  </definedNames>
  <calcPr fullCalcOnLoad="1"/>
</workbook>
</file>

<file path=xl/sharedStrings.xml><?xml version="1.0" encoding="utf-8"?>
<sst xmlns="http://schemas.openxmlformats.org/spreadsheetml/2006/main" count="285" uniqueCount="94">
  <si>
    <t xml:space="preserve">Номер лота </t>
  </si>
  <si>
    <t xml:space="preserve">Ед. изм. </t>
  </si>
  <si>
    <t>Планируемая цена</t>
  </si>
  <si>
    <t xml:space="preserve">Сумма (тенге) </t>
  </si>
  <si>
    <t xml:space="preserve">Кол-во </t>
  </si>
  <si>
    <t xml:space="preserve">Место поставки </t>
  </si>
  <si>
    <t xml:space="preserve">Срок поставки товара </t>
  </si>
  <si>
    <t>Условия оплаты</t>
  </si>
  <si>
    <t>Приложение 1 к тендерной документации</t>
  </si>
  <si>
    <t>г. Караганда,  пр.Н. Назарбаева 10 а , КГП "Областная клиническая больница" управления здравоохранения Карагандинской области</t>
  </si>
  <si>
    <t>по заявке Заказчика (в течении 15 календарных дней)</t>
  </si>
  <si>
    <t>по факту поставки, согласно плана финансирования</t>
  </si>
  <si>
    <t>Фентанил</t>
  </si>
  <si>
    <t>раствор для инъекций 0,005% по 2 мл</t>
  </si>
  <si>
    <t>Аминокислоты</t>
  </si>
  <si>
    <t>раствор для инфузий 10% по 100 мл</t>
  </si>
  <si>
    <t>Интерферон альфа-2b</t>
  </si>
  <si>
    <t>Имипенем и циластатин</t>
  </si>
  <si>
    <t>порошок для приготовления раствора для внутривенного введения 500 мг/500 мг</t>
  </si>
  <si>
    <t>Фамотидин</t>
  </si>
  <si>
    <t>порошок лиофилизированный для приготовления раствора для инъекций в комплекте с растворителем (0.9 % раствор натрия хлорида) 20 мг</t>
  </si>
  <si>
    <t>Линезолид</t>
  </si>
  <si>
    <t>Тропикамид+фенилэфрин (Мидримакс)</t>
  </si>
  <si>
    <t>раствор для инфузий 2 мг/мл, 300 мл</t>
  </si>
  <si>
    <t>Капли глазные, 5 мл</t>
  </si>
  <si>
    <t>Комбинированные препараты для парентерального питания Нумета G13E</t>
  </si>
  <si>
    <t>эмульсия для инфузий 300 мл</t>
  </si>
  <si>
    <t>Тиоктовая кислота</t>
  </si>
  <si>
    <t>Паливизумаб</t>
  </si>
  <si>
    <t>раствор для внутримышечного введения 50 мг</t>
  </si>
  <si>
    <t>ампула</t>
  </si>
  <si>
    <t xml:space="preserve">флакон </t>
  </si>
  <si>
    <t xml:space="preserve">суппозитории </t>
  </si>
  <si>
    <t>флакон</t>
  </si>
  <si>
    <t>флаконы</t>
  </si>
  <si>
    <t>Тара стекло. Согласно приказу по СанПИНу №232 от 19.03.2015 г. посуды из инфекционных отделений подлежит возврату</t>
  </si>
  <si>
    <t>Р-р Рингера 400мл.</t>
  </si>
  <si>
    <t>Хлоргексидин 0,02% 200 мл</t>
  </si>
  <si>
    <t>Хлоргексидин 0,02% 400мл</t>
  </si>
  <si>
    <t>Хлоргексидин 0,05% 400мл</t>
  </si>
  <si>
    <t>Хлоргексидин 1% 100 мл</t>
  </si>
  <si>
    <t>Хлоргексидин 1% 200 мл</t>
  </si>
  <si>
    <t>штука</t>
  </si>
  <si>
    <t>упаковка</t>
  </si>
  <si>
    <t xml:space="preserve"> Канюля/катетер для периферического внутривенного доступа: 16G (1,7х50мм) (ПУР).</t>
  </si>
  <si>
    <t xml:space="preserve">Канюля/катетер для периферического внутривенного доступа: 16G (1,7х50мм), скорость потока 196 мл/мин; 
Безыгольный порт расположен по центру канюли и не позволяет смещаться катетеру. Порт может быть заблокирован при повороте на 180°. Катетеры можно использовать при входном давлении до 3 бар. 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Эластичные крылья. Цветовая кодировка для легкого распознавания размера, серый. 
Используемые материалы: ПП, ПЭ, силиконовая резина, хромоникелевая сталь. Катетер: полиуретан (ПУР) с 4 встроенными рентгеноконтрастными полосками. Не содержит латекс. Стерильный, для однократного применения. </t>
  </si>
  <si>
    <t>Канюля/катетер для периферического внутривенного доступа: 18 G (1,3х33мм) (ПУР).</t>
  </si>
  <si>
    <t xml:space="preserve">Канюля/катетер для периферического внутривенного доступа: 18G (1,3х33мм), скорость потока 103 мл/мин; 
Безыгольный порт расположен по центру канюли и не позволяет смещаться катетеру. Порт может быть заблокирован при повороте на 180°. Катетеры можно использовать при входном давлении до 3 бар. 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Эластичные крылья. Цветовая кодировка для легкого распознавания размера, зеленый/белый. 
Используемые материалы: ПП, ПЭ, силиконовая резина, хромоникелевая сталь. Катетер: полиуретан (ПУР) с 4 встроенными рентгеноконтрастными полосками. Не содержит латекс. Стерильный, для однократного применения. </t>
  </si>
  <si>
    <t>Канюля/катетер для периферического внутривенного доступа: 20G (1,1х25мм) (ПУР).</t>
  </si>
  <si>
    <t xml:space="preserve">Канюля/катетер для периферического внутривенного доступа: 20G (1,1х25мм), скорость потока 65 мл/мин; 
Безыгольный порт расположен по центру канюли и не позволяет смещаться катетеру. Порт может быть заблокирован при повороте на 180°. Катетеры можно использовать при входном давлении до 3 бар. 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Эластичные крылья. Цветовая кодировка для легкого распознавания размера, розовый/белый. 
Используемые материалы: ПП, ПЭ, силиконовая резина, хромоникелевая сталь. Катетер: полиуретан (ПУР) с 4 встроенными рентгеноконтрастными полосками. Не содержит латекс. Стерильный, для однократного применения. </t>
  </si>
  <si>
    <t xml:space="preserve"> Канюля/катетер для периферического внутривенного доступа: 22G 22G (0,9х25мм) (ПУР). </t>
  </si>
  <si>
    <t>Канюля/катетер для периферического внутривенного доступа: 22G (0,9х25мм), скорость потока 36 мл/мин;
Безыгольный порт расположен по центру канюли и не позволяет смещаться катетеру. Порт может быть заблокирован при повороте на 180°. Катетеры можно использовать при входном давлении до 3 бар. 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Эластичные крылья. Цветовая кодировка для легкого распознавания размера, синий.
Используемые материалы: ПП, ПЭ, силиконовая резина, хромоникелевая сталь. Катетер: полиуретан (ПУР) с 4 встроенными рентгеноконтрастными полосками. Не содержит латекс. Стерильный, для однократного применения.</t>
  </si>
  <si>
    <t xml:space="preserve"> Канюля/катетер для периферического внутривенного доступа: 24G (0,7х19мм) (ПУР). </t>
  </si>
  <si>
    <t xml:space="preserve">Канюля/катетер для периферического внутривенного доступа: 24G (0,7х19мм), скорость потока 22 мл/мин;
Безыгольный порт расположен по центру канюли и не позволяет смещаться катетеру. Порт может быть заблокирован при повороте на 180°. Катетеры можно использовать при входном давлении до 3 бар. 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Эластичные крылья. Цветовая кодировка для легкого распознавания размера, желтый. 
Используемые материалы: ПП, ПЭ, силиконовая резина, хромоникелевая сталь. Катетер: полиуретан (ПУР) с 4 встроенными рентгеноконтрастными полосками. Не содержит латекс. Стерильный, для однократного применения. </t>
  </si>
  <si>
    <t>Креповая бумага для газовой и паровой стерилизации (зеленый),                                                                        600*600 мм. Кратность заказа 250 листов                                                                                                                 Плотность 60 гр/м² . Срок сохранения стерильности -                                                                    не менее 3 суток/1 слой, 14 суток/2 слоя</t>
  </si>
  <si>
    <t>Бумага крепированная для паровой и газовой стерилизации 90*90</t>
  </si>
  <si>
    <t>Креповая бумага для газовой и паровой стерилизации (зеленый),                                                                        900*900 мм. Кратность заказа 250 листов                                                                                                                 Плотность 60 гр/м² . Срок сохранения стерильности -                                                                    не менее 3 суток/1 слой, 14 суток/2 слоя</t>
  </si>
  <si>
    <t>Гигрометр психрометрический ВИТ-2</t>
  </si>
  <si>
    <t>Дыхательный контур реанимационный для новорожденных с обогревом для назального СРАР, длина 1,6м/0,5м, с линией мониторинга, с линией для инспираторного порта аппарата Fabian </t>
  </si>
  <si>
    <t>Ручной аппарат искусственной вентиляции легких типа мешок «Амбу» одноразовые, взрослый</t>
  </si>
  <si>
    <t>Губка гемостатическая коллагеновая 50ммх50мм</t>
  </si>
  <si>
    <t>Мешок Амбу неонатальный с резервуарным мешком из ПВХ кислород линией и маской №1, №0</t>
  </si>
  <si>
    <t>Кетгут простой USP 2 метрич.6 L-75см c иглой 45мм</t>
  </si>
  <si>
    <t>Кетгут простой USP 2, метрич. 6L-150 без иглы</t>
  </si>
  <si>
    <t xml:space="preserve">Клеенка медицинская подкладная </t>
  </si>
  <si>
    <t>Шприц  инъекционный трехкомпонентный стерильный однократного применения объемами: 20мл; с иглами 20Gx11/2"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</si>
  <si>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</si>
  <si>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Ларингоскоп WL в комплекте неонатальный (рукоятка+3клинка)</t>
  </si>
  <si>
    <t>Марля медицинская хлопчатобумажная отбеленная арт. 6498 по ГОСТ 9412-93</t>
  </si>
  <si>
    <t>Набор для катетеризации верхней полой вены</t>
  </si>
  <si>
    <t xml:space="preserve">педиатрический набор однопросветного катетера для катетеризации верхней полой вены по методу Сельдингера: Пункционная игла Сельдингера тонкостенная, с овальным срезом, G21 (0.8x38мм), профилированный прозрачный павильон; Одноканальный катетер с несмываемой разметкой в см, мягким атравматичным кончиком и соединителем луэр-лок. Катетер термолабильный, антитромбогенный, Rg-контрастный из полиуретана, размерами G22/F3 (0,6 х 0,9мм х 10см), скорость потока 15мл/мин, встроенный крыльчатый фиксатор для закрепления катетера. Нитиноловый проводник 0.46мм х 0.018'' х 25см с гибким J-наконечником (изгибоустойчивый) в эргономичном держателе, нестираемая разметка длины; с направителем. Прозрачная удлинительная линия с коннектором луэр-лок. 
Шприц соединение Луэр Лок 3мл. 3-х ходовой кран дискофикс; Мягкий самоклеющийся фиксатор катетера. Скальпель. Кабель для ЭКГ- контроля постановки катетера. Не содержит ДЭГФ и латекс. Стерильный, для однократного применения. </t>
  </si>
  <si>
    <t xml:space="preserve">Пункционная игла Сельдингера тонкостенная, с овальным срезом, G20 (0.95 x 50мм), профилированный прозрачный павильон;  Одноканальный катетер с несмываемой разметкой в см, мягким атравматичным кончиком и соединителем луэр-лок, маркировкой канала и зажимом. Подвижные (съемные) и неподвижные фиксирующие крылья. Катетер термолабильный, антитромбогенный, Rg-контрастный из полиуретана, размерами G18/F4 (0,8 x 1.4мм х 20см), скорость потока 18 мл/мин. Нитиноловый проводник 0.63мм х 0,025'' х 50см с гибким  J-наконечником (изгибоустойчивый) в эргономичном держателе, нестираемая разметка длины; с направителем. Дилататор. Кабель для ЭКГ- контроля постановки катетера. Не содержит ДЭГФ и латекс. Стерильный, для однократного применения. </t>
  </si>
  <si>
    <t xml:space="preserve">Пункционная игла Сельдингера тонкостенная, с овальным срезом, G18 (1.3 x 70мм), профилированный прозрачный павильон. 
Одноканальный катетер с несмываемой разметкой в см, мягким атравматичным кончиком и соединителем луэр-лок, маркировкой канала и зажимом. Подвижные (съемные) и неподвижные фиксирующие крылья. Катетер термолабильный, антитромбогенный, Rg-контрастный из полиуретана, размерами: G16/5F (1,1 x1.7мм х 20 см), скорость потока 52 мл/мин. 
Нитиноловый проводник 0.89мм х 0,035'' x 50см с гибким J-наконечником (изгибоустойчивый) в эргономичном держателе, нестираемая разметка длины; с направителем. Дилататор. Кабель для ЭКГ- контроля постановки катетера. Не содержит ДЭГФ и латекс. Стерильный, для однократного применения. </t>
  </si>
  <si>
    <t>Набор однопросветного катетера для катетеризации верхней полой вены по методу Сельдингера</t>
  </si>
  <si>
    <t xml:space="preserve">набор однопросветного катетера для катетеризации верхней полой вены по методу Сельдингера:   
Пункционная игла Сельдингера тонкостенная, с овальным срезом, G18 (1.3 x 70мм), профилированный прозрачный павильон. 
Одноканальный катетер с несмываемой разметкой в см, мягким атравматичным кончиком и соединителем луэр-лок, маркировкой канала и зажимом. Подвижные (съемные) и неподвижные фиксирующие крылья. Катетер термолабильный, антитромбогенный, Rg-контрастный из полиуретана, размерами: G14/6F (1,4 x 2.1мм х 20 см), скорость потока 80 мл/мин. 
Нитиноловый проводник 0.89мм х 0,035'' х 50см; с гибким J-наконечником (изгибоустойчивый) в эргономичном держателе, нестираемая разметка длины; с направителем. Дилататор. Кабель для ЭКГ- контроля постановки катетера. Не содержит ДЭГФ и латекс. Стерильный, для однократного применения. </t>
  </si>
  <si>
    <t>Проявитель  для автоматической обработки рентгеновских пленок</t>
  </si>
  <si>
    <t>Концентрат на 20 литров раствора</t>
  </si>
  <si>
    <t>Эндопротез-сетка 15х15см</t>
  </si>
  <si>
    <t>Эндопротез-сетка 30х30см.</t>
  </si>
  <si>
    <t xml:space="preserve">ИТОГО: </t>
  </si>
  <si>
    <t>Вода дистиллированная (стер) 100,0</t>
  </si>
  <si>
    <t>Вода дистиллированная (стер) 200,0</t>
  </si>
  <si>
    <t>Вода дистиллированная (стер) 400,0</t>
  </si>
  <si>
    <t xml:space="preserve">Председатель тендерной комисии </t>
  </si>
  <si>
    <t xml:space="preserve">Р. Ф. Гатин </t>
  </si>
  <si>
    <t xml:space="preserve">            Перечень и объемы закупаемых медицинских изделий  и лекарственных средств</t>
  </si>
  <si>
    <t>Техническая спецификация медицинских изделий и лекарственных средств</t>
  </si>
  <si>
    <t>Наименование  медицинских  изделий и лекарственных средств</t>
  </si>
  <si>
    <t>Бумага крепированная для паровой и газовой стерилизации 60*60</t>
  </si>
  <si>
    <t>Суппозитории ректальные, 150000 МЕ</t>
  </si>
  <si>
    <t>Раствор для внутривенного введения, 600 мг/50 мл</t>
  </si>
  <si>
    <t xml:space="preserve">Контур дыхательный неонатальный 10мм  1,6 м с влагосборником, проводом нагрева, дополнительным шлангом 0,8м, портами 7,6мм, ограничителем потока, линией мониторинга и самозаполняющейся камерой увлажнителя для аппарата ИВЛ SLE 4000/5000/6000  </t>
  </si>
  <si>
    <t>Контур дыхательный неонатальный  для соединения пациента с  аппаратами ИВЛ SLE 4000/5000. Внутренний диаметр шлангов 10мм, длина шлангов вдоха/выдоха  1,6м,  материал шлангов гофрированный ,  с проводом обогрева в канале вдоха , с встроенным в жестком соединителе (22F на камеру увлажнителя) электроразъёмом, с двойной контактной группой и направляющим приливом, с портами 7,6мм на Y-образном жестком угловом соединителе на пациента и в канале вдоха, с  герметизирующими "not  loosing" заглушками, снабжённом внутренней тест- защитной заглушкой, с разборным самогерметизирующимся влагосборником, клапан влагосборника пружинный шариковый,  обеспечивающий герметизацию воздушного канала при любом положении влагосборника, увлажнитель-камера увлажнения с автоматическим заполнением, с двухступенчатым поплавковым клапаном дозирования, с системой  устройств ламинирования потока, с поплавком  уровня, с продольноармированным шлангом подачи жидкости с иглой (с предохранительным колпачком) и портом выравнивания давления, c  эластомерным соединителем 15F-9-11мм  подсоединения к аппарату, с дополнительным шлангом 0,8м c соединителями  эластомерным 15F-9-11мм, в инспираторном канале - ограничитель потока с калиброванным отверстием 1,4мм,  с дополнительным соединителем с ограничителем потока длиной 90мм для открытой вентиляции, с линией мониторинга давления, комплектом принадлежностей в составе:жесткий соединитель 22М-22М/15F 2 штуки, соединитель 15М -8,5F, соединитель 0,1м с эластомерными соединителями 15F-9-11мм. Материал: полиэтилен, полипропилен, эластомер. Упаковка: индивидуальная, клинически чистая.  Каждая коробка снабжена надгортанным воздуховодом I-Gel</t>
  </si>
  <si>
    <t>Дыхательный контур реанимационный для новорожденных с обогревом для назального СРАР с линией для инспираторного тракта с портом для аппарата Fabian. Дыхательный контур nFlow однолинейный, общая длина не менее 1,6м состоит из гофрированного шланга  с обогревом диаметром 15мм, длиной не менее 1,2м, переходящим в трубку диаметром 6мм длиной не менее 0,5м, подводящей поток к универсальному генератору СРАР. Провод обогрева  спиральный (витой),  примыкающий к внутренним стенкам для равномерного прогрева. Разъём питания провода обогрева - двойная контактная группа с направляющим приливом, вмонтирован в жесткий соединитель 22F на камеру увлажнения увлажнителя. Соединитель имет температурный порт 7,6мм с невыпадающей герметизирующей вставкой. Аналогичный температурный порт располагается на дистальном конце гофрированного шланга. Универсальный генератор  СРАР - генератор с переменным потоком - схемой разобщения инспираторного и экспираторного потоков имеет патрубки: подключения магистрали свежего потока (инспираторный поток), патрубок отвода газов (экспираторный поток) с отводящим шлангом растягивающимся SuperSet диаметром 10мм длиной не менее 0,8 м и патрубок подключения линии мониторинга давления с подключённой линией внутренний диаметр 3,6 мм длиной не менее 1, 6м, состоящей из двух трубок 0.5 м и 1,2 м с соединением "вставляемый - охватывающий Луер лок" и свободным концом для соединения с аппаратом. Шланг выдоха выполнен из шланга Super Set и имеет малые порты для предупреждения превышения давления при закупорке. К универсальному генератору может подключаться  назальная канюля или назальная маска.  Посадочное место для канюли или маски - прямоугольная ниша 12*17мм. В нижней части генератора закреплены две подвязки длиной 14 см для фиксации генератора через отверстия шапочки.  В комплект контура входят: трубка - линия инспираторного тракта для подключения к аппарату камеры увлажнения длиной не менее 0,6 м; ленточный имеритель окружности головы для выбора шапочки с цветовой маркировкой размера и круглый шаблон для подбора размера канюди или маски. Материал: полиэтилен, полипропилен, хлопок, силикон. Упаковка: индивидуальная, клинически чистая.Каждая коробка снабжена надгортанным воздуховодом I-Gel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</si>
</sst>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2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" fontId="46" fillId="0" borderId="19" xfId="0" applyNumberFormat="1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3" fontId="45" fillId="0" borderId="19" xfId="0" applyNumberFormat="1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/>
    </xf>
    <xf numFmtId="0" fontId="45" fillId="0" borderId="19" xfId="112" applyFont="1" applyFill="1" applyBorder="1" applyAlignment="1">
      <alignment horizontal="center" vertical="center" wrapText="1"/>
      <protection/>
    </xf>
    <xf numFmtId="3" fontId="47" fillId="0" borderId="19" xfId="0" applyNumberFormat="1" applyFont="1" applyFill="1" applyBorder="1" applyAlignment="1">
      <alignment horizontal="center" vertical="center" wrapText="1"/>
    </xf>
    <xf numFmtId="171" fontId="47" fillId="0" borderId="19" xfId="137" applyFont="1" applyFill="1" applyBorder="1" applyAlignment="1">
      <alignment horizontal="center" vertical="center" wrapText="1"/>
    </xf>
    <xf numFmtId="171" fontId="45" fillId="0" borderId="19" xfId="137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171" fontId="21" fillId="0" borderId="19" xfId="137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48" fillId="0" borderId="21" xfId="0" applyFont="1" applyBorder="1" applyAlignment="1">
      <alignment horizontal="center" vertical="center"/>
    </xf>
    <xf numFmtId="4" fontId="48" fillId="0" borderId="21" xfId="0" applyNumberFormat="1" applyFont="1" applyBorder="1" applyAlignment="1">
      <alignment horizontal="center" vertical="center"/>
    </xf>
    <xf numFmtId="3" fontId="48" fillId="0" borderId="21" xfId="0" applyNumberFormat="1" applyFont="1" applyBorder="1" applyAlignment="1">
      <alignment horizontal="center" vertical="center"/>
    </xf>
    <xf numFmtId="3" fontId="49" fillId="0" borderId="2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</cellXfs>
  <cellStyles count="12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4" xfId="112"/>
    <cellStyle name="Обычный 4" xfId="113"/>
    <cellStyle name="Обычный 40" xfId="114"/>
    <cellStyle name="Обычный 43" xfId="115"/>
    <cellStyle name="Обычный 46" xfId="116"/>
    <cellStyle name="Обычный 5" xfId="117"/>
    <cellStyle name="Обычный 52" xfId="118"/>
    <cellStyle name="Обычный 57" xfId="119"/>
    <cellStyle name="Обычный 6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Стиль 1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Финансовый 2 2" xfId="140"/>
    <cellStyle name="Хороший" xfId="141"/>
    <cellStyle name="Хороший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40" zoomScaleNormal="40" zoomScaleSheetLayoutView="40" workbookViewId="0" topLeftCell="A1">
      <pane xSplit="1" ySplit="6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B51"/>
    </sheetView>
  </sheetViews>
  <sheetFormatPr defaultColWidth="9.140625" defaultRowHeight="15"/>
  <cols>
    <col min="1" max="1" width="15.140625" style="6" customWidth="1"/>
    <col min="2" max="2" width="60.140625" style="6" customWidth="1"/>
    <col min="3" max="3" width="176.421875" style="6" customWidth="1"/>
    <col min="4" max="4" width="27.7109375" style="6" customWidth="1"/>
    <col min="5" max="5" width="26.57421875" style="31" customWidth="1"/>
    <col min="6" max="6" width="44.140625" style="32" customWidth="1"/>
    <col min="7" max="7" width="43.421875" style="32" customWidth="1"/>
    <col min="8" max="8" width="66.421875" style="6" customWidth="1"/>
    <col min="9" max="9" width="49.140625" style="6" customWidth="1"/>
    <col min="10" max="10" width="44.00390625" style="6" customWidth="1"/>
    <col min="11" max="16384" width="9.140625" style="6" customWidth="1"/>
  </cols>
  <sheetData>
    <row r="1" spans="1:12" ht="58.5" customHeight="1">
      <c r="A1" s="1"/>
      <c r="B1" s="2"/>
      <c r="C1" s="3"/>
      <c r="D1" s="1"/>
      <c r="E1" s="3"/>
      <c r="F1" s="4"/>
      <c r="G1" s="3"/>
      <c r="H1" s="42" t="s">
        <v>8</v>
      </c>
      <c r="I1" s="42"/>
      <c r="J1" s="42"/>
      <c r="K1" s="5"/>
      <c r="L1" s="5"/>
    </row>
    <row r="2" spans="1:10" ht="26.25">
      <c r="A2" s="1"/>
      <c r="B2" s="2"/>
      <c r="C2" s="1"/>
      <c r="D2" s="1"/>
      <c r="E2" s="1"/>
      <c r="F2" s="34"/>
      <c r="G2" s="1"/>
      <c r="H2" s="41"/>
      <c r="I2" s="41"/>
      <c r="J2" s="41"/>
    </row>
    <row r="3" spans="1:10" ht="26.25">
      <c r="A3" s="1"/>
      <c r="B3" s="2"/>
      <c r="C3" s="3"/>
      <c r="D3" s="1"/>
      <c r="E3" s="1"/>
      <c r="F3" s="4"/>
      <c r="G3" s="1"/>
      <c r="H3" s="1"/>
      <c r="I3" s="1"/>
      <c r="J3" s="1"/>
    </row>
    <row r="4" spans="1:10" ht="26.25">
      <c r="A4" s="1"/>
      <c r="B4" s="41" t="s">
        <v>85</v>
      </c>
      <c r="C4" s="41"/>
      <c r="D4" s="41"/>
      <c r="E4" s="41"/>
      <c r="F4" s="41"/>
      <c r="G4" s="41"/>
      <c r="H4" s="5"/>
      <c r="I4" s="1"/>
      <c r="J4" s="1"/>
    </row>
    <row r="5" spans="1:10" ht="26.25">
      <c r="A5" s="1"/>
      <c r="B5" s="2"/>
      <c r="C5" s="3"/>
      <c r="D5" s="1"/>
      <c r="E5" s="3"/>
      <c r="F5" s="4"/>
      <c r="G5" s="3"/>
      <c r="H5" s="1"/>
      <c r="I5" s="1"/>
      <c r="J5" s="1"/>
    </row>
    <row r="6" spans="1:10" ht="105.75" customHeight="1">
      <c r="A6" s="7" t="s">
        <v>0</v>
      </c>
      <c r="B6" s="7" t="s">
        <v>87</v>
      </c>
      <c r="C6" s="8" t="s">
        <v>86</v>
      </c>
      <c r="D6" s="7" t="s">
        <v>1</v>
      </c>
      <c r="E6" s="9" t="s">
        <v>4</v>
      </c>
      <c r="F6" s="8" t="s">
        <v>2</v>
      </c>
      <c r="G6" s="8" t="s">
        <v>3</v>
      </c>
      <c r="H6" s="7" t="s">
        <v>5</v>
      </c>
      <c r="I6" s="7" t="s">
        <v>6</v>
      </c>
      <c r="J6" s="7" t="s">
        <v>7</v>
      </c>
    </row>
    <row r="7" spans="1:10" s="1" customFormat="1" ht="131.25">
      <c r="A7" s="10">
        <v>1</v>
      </c>
      <c r="B7" s="10" t="s">
        <v>12</v>
      </c>
      <c r="C7" s="10" t="s">
        <v>13</v>
      </c>
      <c r="D7" s="10" t="s">
        <v>30</v>
      </c>
      <c r="E7" s="11">
        <v>2700</v>
      </c>
      <c r="F7" s="12">
        <v>95.65</v>
      </c>
      <c r="G7" s="12">
        <f aca="true" t="shared" si="0" ref="G7:G51">E7*F7</f>
        <v>258255.00000000003</v>
      </c>
      <c r="H7" s="10" t="s">
        <v>9</v>
      </c>
      <c r="I7" s="10" t="s">
        <v>10</v>
      </c>
      <c r="J7" s="10" t="s">
        <v>11</v>
      </c>
    </row>
    <row r="8" spans="1:10" ht="131.25">
      <c r="A8" s="10">
        <v>2</v>
      </c>
      <c r="B8" s="10" t="s">
        <v>14</v>
      </c>
      <c r="C8" s="10" t="s">
        <v>15</v>
      </c>
      <c r="D8" s="10" t="s">
        <v>31</v>
      </c>
      <c r="E8" s="13">
        <v>500</v>
      </c>
      <c r="F8" s="12">
        <v>7412.97</v>
      </c>
      <c r="G8" s="12">
        <f t="shared" si="0"/>
        <v>3706485</v>
      </c>
      <c r="H8" s="10" t="s">
        <v>9</v>
      </c>
      <c r="I8" s="10" t="s">
        <v>10</v>
      </c>
      <c r="J8" s="10" t="s">
        <v>11</v>
      </c>
    </row>
    <row r="9" spans="1:10" ht="131.25">
      <c r="A9" s="10">
        <v>3</v>
      </c>
      <c r="B9" s="14" t="s">
        <v>16</v>
      </c>
      <c r="C9" s="14" t="s">
        <v>89</v>
      </c>
      <c r="D9" s="15" t="s">
        <v>32</v>
      </c>
      <c r="E9" s="13">
        <v>4320</v>
      </c>
      <c r="F9" s="12">
        <v>325.53</v>
      </c>
      <c r="G9" s="12">
        <f t="shared" si="0"/>
        <v>1406289.5999999999</v>
      </c>
      <c r="H9" s="10" t="s">
        <v>9</v>
      </c>
      <c r="I9" s="10" t="s">
        <v>10</v>
      </c>
      <c r="J9" s="10" t="s">
        <v>11</v>
      </c>
    </row>
    <row r="10" spans="1:10" ht="131.25">
      <c r="A10" s="10">
        <v>4</v>
      </c>
      <c r="B10" s="10" t="s">
        <v>17</v>
      </c>
      <c r="C10" s="10" t="s">
        <v>18</v>
      </c>
      <c r="D10" s="10" t="s">
        <v>33</v>
      </c>
      <c r="E10" s="13">
        <v>340</v>
      </c>
      <c r="F10" s="12">
        <v>3696.99</v>
      </c>
      <c r="G10" s="12">
        <f t="shared" si="0"/>
        <v>1256976.5999999999</v>
      </c>
      <c r="H10" s="10" t="s">
        <v>9</v>
      </c>
      <c r="I10" s="10" t="s">
        <v>10</v>
      </c>
      <c r="J10" s="10" t="s">
        <v>11</v>
      </c>
    </row>
    <row r="11" spans="1:10" ht="131.25">
      <c r="A11" s="10">
        <v>5</v>
      </c>
      <c r="B11" s="10" t="s">
        <v>19</v>
      </c>
      <c r="C11" s="10" t="s">
        <v>20</v>
      </c>
      <c r="D11" s="10" t="s">
        <v>33</v>
      </c>
      <c r="E11" s="13">
        <v>2195</v>
      </c>
      <c r="F11" s="12">
        <v>355.46</v>
      </c>
      <c r="G11" s="12">
        <f t="shared" si="0"/>
        <v>780234.7</v>
      </c>
      <c r="H11" s="10" t="s">
        <v>9</v>
      </c>
      <c r="I11" s="10" t="s">
        <v>10</v>
      </c>
      <c r="J11" s="10" t="s">
        <v>11</v>
      </c>
    </row>
    <row r="12" spans="1:10" ht="131.25">
      <c r="A12" s="10">
        <v>6</v>
      </c>
      <c r="B12" s="10" t="s">
        <v>21</v>
      </c>
      <c r="C12" s="10" t="s">
        <v>23</v>
      </c>
      <c r="D12" s="10" t="s">
        <v>33</v>
      </c>
      <c r="E12" s="13">
        <v>65</v>
      </c>
      <c r="F12" s="12">
        <v>15343.87</v>
      </c>
      <c r="G12" s="12">
        <f t="shared" si="0"/>
        <v>997351.55</v>
      </c>
      <c r="H12" s="10" t="s">
        <v>9</v>
      </c>
      <c r="I12" s="10" t="s">
        <v>10</v>
      </c>
      <c r="J12" s="10" t="s">
        <v>11</v>
      </c>
    </row>
    <row r="13" spans="1:10" ht="131.25">
      <c r="A13" s="10">
        <v>7</v>
      </c>
      <c r="B13" s="10" t="s">
        <v>22</v>
      </c>
      <c r="C13" s="10" t="s">
        <v>24</v>
      </c>
      <c r="D13" s="10" t="s">
        <v>33</v>
      </c>
      <c r="E13" s="13">
        <v>58</v>
      </c>
      <c r="F13" s="12">
        <v>2941.66</v>
      </c>
      <c r="G13" s="12">
        <f t="shared" si="0"/>
        <v>170616.28</v>
      </c>
      <c r="H13" s="10" t="s">
        <v>9</v>
      </c>
      <c r="I13" s="10" t="s">
        <v>10</v>
      </c>
      <c r="J13" s="10" t="s">
        <v>11</v>
      </c>
    </row>
    <row r="14" spans="1:10" ht="131.25">
      <c r="A14" s="10">
        <v>8</v>
      </c>
      <c r="B14" s="10" t="s">
        <v>25</v>
      </c>
      <c r="C14" s="10" t="s">
        <v>26</v>
      </c>
      <c r="D14" s="10" t="s">
        <v>33</v>
      </c>
      <c r="E14" s="13">
        <v>100</v>
      </c>
      <c r="F14" s="12">
        <v>37545.8</v>
      </c>
      <c r="G14" s="12">
        <f t="shared" si="0"/>
        <v>3754580.0000000005</v>
      </c>
      <c r="H14" s="10" t="s">
        <v>9</v>
      </c>
      <c r="I14" s="10" t="s">
        <v>10</v>
      </c>
      <c r="J14" s="10" t="s">
        <v>11</v>
      </c>
    </row>
    <row r="15" spans="1:10" ht="131.25">
      <c r="A15" s="10">
        <v>9</v>
      </c>
      <c r="B15" s="14" t="s">
        <v>27</v>
      </c>
      <c r="C15" s="14" t="s">
        <v>90</v>
      </c>
      <c r="D15" s="10" t="s">
        <v>33</v>
      </c>
      <c r="E15" s="13">
        <v>1400</v>
      </c>
      <c r="F15" s="12">
        <v>2589.18</v>
      </c>
      <c r="G15" s="12">
        <f t="shared" si="0"/>
        <v>3624852</v>
      </c>
      <c r="H15" s="10" t="s">
        <v>9</v>
      </c>
      <c r="I15" s="10" t="s">
        <v>10</v>
      </c>
      <c r="J15" s="10" t="s">
        <v>11</v>
      </c>
    </row>
    <row r="16" spans="1:10" ht="131.25">
      <c r="A16" s="10">
        <v>10</v>
      </c>
      <c r="B16" s="10" t="s">
        <v>28</v>
      </c>
      <c r="C16" s="10" t="s">
        <v>29</v>
      </c>
      <c r="D16" s="10" t="s">
        <v>34</v>
      </c>
      <c r="E16" s="13">
        <v>18</v>
      </c>
      <c r="F16" s="16">
        <v>234753.93</v>
      </c>
      <c r="G16" s="12">
        <f t="shared" si="0"/>
        <v>4225570.74</v>
      </c>
      <c r="H16" s="10" t="s">
        <v>9</v>
      </c>
      <c r="I16" s="10" t="s">
        <v>10</v>
      </c>
      <c r="J16" s="10" t="s">
        <v>11</v>
      </c>
    </row>
    <row r="17" spans="1:10" ht="131.25">
      <c r="A17" s="10">
        <v>11</v>
      </c>
      <c r="B17" s="33" t="s">
        <v>80</v>
      </c>
      <c r="C17" s="15" t="s">
        <v>35</v>
      </c>
      <c r="D17" s="10" t="s">
        <v>31</v>
      </c>
      <c r="E17" s="11">
        <v>4000</v>
      </c>
      <c r="F17" s="12">
        <v>550</v>
      </c>
      <c r="G17" s="12">
        <f t="shared" si="0"/>
        <v>2200000</v>
      </c>
      <c r="H17" s="10" t="s">
        <v>9</v>
      </c>
      <c r="I17" s="10" t="s">
        <v>10</v>
      </c>
      <c r="J17" s="10" t="s">
        <v>11</v>
      </c>
    </row>
    <row r="18" spans="1:10" ht="131.25">
      <c r="A18" s="10">
        <v>12</v>
      </c>
      <c r="B18" s="15" t="s">
        <v>81</v>
      </c>
      <c r="C18" s="15" t="s">
        <v>35</v>
      </c>
      <c r="D18" s="10" t="s">
        <v>42</v>
      </c>
      <c r="E18" s="11">
        <v>650</v>
      </c>
      <c r="F18" s="12">
        <v>600</v>
      </c>
      <c r="G18" s="12">
        <f t="shared" si="0"/>
        <v>390000</v>
      </c>
      <c r="H18" s="10" t="s">
        <v>9</v>
      </c>
      <c r="I18" s="10" t="s">
        <v>10</v>
      </c>
      <c r="J18" s="10" t="s">
        <v>11</v>
      </c>
    </row>
    <row r="19" spans="1:10" ht="131.25">
      <c r="A19" s="10">
        <v>13</v>
      </c>
      <c r="B19" s="15" t="s">
        <v>82</v>
      </c>
      <c r="C19" s="15" t="s">
        <v>35</v>
      </c>
      <c r="D19" s="10" t="s">
        <v>42</v>
      </c>
      <c r="E19" s="11">
        <v>5500</v>
      </c>
      <c r="F19" s="12">
        <v>650</v>
      </c>
      <c r="G19" s="12">
        <f t="shared" si="0"/>
        <v>3575000</v>
      </c>
      <c r="H19" s="10" t="s">
        <v>9</v>
      </c>
      <c r="I19" s="10" t="s">
        <v>10</v>
      </c>
      <c r="J19" s="10" t="s">
        <v>11</v>
      </c>
    </row>
    <row r="20" spans="1:10" ht="131.25">
      <c r="A20" s="10">
        <v>14</v>
      </c>
      <c r="B20" s="10" t="s">
        <v>36</v>
      </c>
      <c r="C20" s="10" t="s">
        <v>36</v>
      </c>
      <c r="D20" s="10" t="s">
        <v>42</v>
      </c>
      <c r="E20" s="11">
        <v>7000</v>
      </c>
      <c r="F20" s="12">
        <v>1020</v>
      </c>
      <c r="G20" s="12">
        <f t="shared" si="0"/>
        <v>7140000</v>
      </c>
      <c r="H20" s="10" t="s">
        <v>9</v>
      </c>
      <c r="I20" s="10" t="s">
        <v>10</v>
      </c>
      <c r="J20" s="10" t="s">
        <v>11</v>
      </c>
    </row>
    <row r="21" spans="1:10" ht="131.25">
      <c r="A21" s="10">
        <v>15</v>
      </c>
      <c r="B21" s="10" t="s">
        <v>37</v>
      </c>
      <c r="C21" s="10" t="s">
        <v>37</v>
      </c>
      <c r="D21" s="10" t="s">
        <v>42</v>
      </c>
      <c r="E21" s="11">
        <v>2492</v>
      </c>
      <c r="F21" s="12">
        <v>744</v>
      </c>
      <c r="G21" s="12">
        <f t="shared" si="0"/>
        <v>1854048</v>
      </c>
      <c r="H21" s="10" t="s">
        <v>9</v>
      </c>
      <c r="I21" s="10" t="s">
        <v>10</v>
      </c>
      <c r="J21" s="10" t="s">
        <v>11</v>
      </c>
    </row>
    <row r="22" spans="1:10" ht="131.25">
      <c r="A22" s="10">
        <v>16</v>
      </c>
      <c r="B22" s="10" t="s">
        <v>38</v>
      </c>
      <c r="C22" s="10" t="s">
        <v>38</v>
      </c>
      <c r="D22" s="10" t="s">
        <v>42</v>
      </c>
      <c r="E22" s="11">
        <v>12530</v>
      </c>
      <c r="F22" s="12">
        <v>895</v>
      </c>
      <c r="G22" s="12">
        <f t="shared" si="0"/>
        <v>11214350</v>
      </c>
      <c r="H22" s="10" t="s">
        <v>9</v>
      </c>
      <c r="I22" s="10" t="s">
        <v>10</v>
      </c>
      <c r="J22" s="10" t="s">
        <v>11</v>
      </c>
    </row>
    <row r="23" spans="1:10" ht="131.25">
      <c r="A23" s="10">
        <v>17</v>
      </c>
      <c r="B23" s="10" t="s">
        <v>39</v>
      </c>
      <c r="C23" s="10" t="s">
        <v>39</v>
      </c>
      <c r="D23" s="10" t="s">
        <v>42</v>
      </c>
      <c r="E23" s="11">
        <v>3040</v>
      </c>
      <c r="F23" s="12">
        <v>910</v>
      </c>
      <c r="G23" s="12">
        <f t="shared" si="0"/>
        <v>2766400</v>
      </c>
      <c r="H23" s="10" t="s">
        <v>9</v>
      </c>
      <c r="I23" s="10" t="s">
        <v>10</v>
      </c>
      <c r="J23" s="10" t="s">
        <v>11</v>
      </c>
    </row>
    <row r="24" spans="1:10" ht="131.25">
      <c r="A24" s="10">
        <v>18</v>
      </c>
      <c r="B24" s="10" t="s">
        <v>40</v>
      </c>
      <c r="C24" s="10" t="s">
        <v>40</v>
      </c>
      <c r="D24" s="10" t="s">
        <v>43</v>
      </c>
      <c r="E24" s="11">
        <v>19</v>
      </c>
      <c r="F24" s="12">
        <v>648</v>
      </c>
      <c r="G24" s="12">
        <f t="shared" si="0"/>
        <v>12312</v>
      </c>
      <c r="H24" s="10" t="s">
        <v>9</v>
      </c>
      <c r="I24" s="10" t="s">
        <v>10</v>
      </c>
      <c r="J24" s="10" t="s">
        <v>11</v>
      </c>
    </row>
    <row r="25" spans="1:10" ht="131.25">
      <c r="A25" s="10">
        <v>19</v>
      </c>
      <c r="B25" s="10" t="s">
        <v>41</v>
      </c>
      <c r="C25" s="10" t="s">
        <v>41</v>
      </c>
      <c r="D25" s="10" t="s">
        <v>43</v>
      </c>
      <c r="E25" s="11">
        <v>1120</v>
      </c>
      <c r="F25" s="12">
        <v>864</v>
      </c>
      <c r="G25" s="12">
        <f t="shared" si="0"/>
        <v>967680</v>
      </c>
      <c r="H25" s="10" t="s">
        <v>9</v>
      </c>
      <c r="I25" s="10" t="s">
        <v>10</v>
      </c>
      <c r="J25" s="10" t="s">
        <v>11</v>
      </c>
    </row>
    <row r="26" spans="1:10" ht="262.5">
      <c r="A26" s="10">
        <v>20</v>
      </c>
      <c r="B26" s="17" t="s">
        <v>44</v>
      </c>
      <c r="C26" s="17" t="s">
        <v>45</v>
      </c>
      <c r="D26" s="10" t="s">
        <v>42</v>
      </c>
      <c r="E26" s="18">
        <v>2200</v>
      </c>
      <c r="F26" s="19">
        <v>350</v>
      </c>
      <c r="G26" s="12">
        <f t="shared" si="0"/>
        <v>770000</v>
      </c>
      <c r="H26" s="10" t="s">
        <v>9</v>
      </c>
      <c r="I26" s="10" t="s">
        <v>10</v>
      </c>
      <c r="J26" s="10" t="s">
        <v>11</v>
      </c>
    </row>
    <row r="27" spans="1:10" ht="262.5">
      <c r="A27" s="10">
        <v>21</v>
      </c>
      <c r="B27" s="17" t="s">
        <v>46</v>
      </c>
      <c r="C27" s="17" t="s">
        <v>47</v>
      </c>
      <c r="D27" s="10" t="s">
        <v>42</v>
      </c>
      <c r="E27" s="18">
        <v>9520</v>
      </c>
      <c r="F27" s="19">
        <v>350</v>
      </c>
      <c r="G27" s="12">
        <f t="shared" si="0"/>
        <v>3332000</v>
      </c>
      <c r="H27" s="10" t="s">
        <v>9</v>
      </c>
      <c r="I27" s="10" t="s">
        <v>10</v>
      </c>
      <c r="J27" s="10" t="s">
        <v>11</v>
      </c>
    </row>
    <row r="28" spans="1:10" ht="262.5">
      <c r="A28" s="10">
        <v>22</v>
      </c>
      <c r="B28" s="17" t="s">
        <v>48</v>
      </c>
      <c r="C28" s="17" t="s">
        <v>49</v>
      </c>
      <c r="D28" s="10" t="s">
        <v>42</v>
      </c>
      <c r="E28" s="11">
        <v>2090</v>
      </c>
      <c r="F28" s="20">
        <v>350</v>
      </c>
      <c r="G28" s="12">
        <f t="shared" si="0"/>
        <v>731500</v>
      </c>
      <c r="H28" s="10" t="s">
        <v>9</v>
      </c>
      <c r="I28" s="10" t="s">
        <v>10</v>
      </c>
      <c r="J28" s="10" t="s">
        <v>11</v>
      </c>
    </row>
    <row r="29" spans="1:10" ht="262.5">
      <c r="A29" s="10">
        <v>23</v>
      </c>
      <c r="B29" s="17" t="s">
        <v>50</v>
      </c>
      <c r="C29" s="14" t="s">
        <v>51</v>
      </c>
      <c r="D29" s="10" t="s">
        <v>42</v>
      </c>
      <c r="E29" s="18">
        <v>1940</v>
      </c>
      <c r="F29" s="19">
        <v>350</v>
      </c>
      <c r="G29" s="12">
        <f t="shared" si="0"/>
        <v>679000</v>
      </c>
      <c r="H29" s="10" t="s">
        <v>9</v>
      </c>
      <c r="I29" s="10" t="s">
        <v>10</v>
      </c>
      <c r="J29" s="10" t="s">
        <v>11</v>
      </c>
    </row>
    <row r="30" spans="1:10" ht="262.5">
      <c r="A30" s="10">
        <v>24</v>
      </c>
      <c r="B30" s="17" t="s">
        <v>52</v>
      </c>
      <c r="C30" s="17" t="s">
        <v>53</v>
      </c>
      <c r="D30" s="10" t="s">
        <v>42</v>
      </c>
      <c r="E30" s="21">
        <v>2423</v>
      </c>
      <c r="F30" s="22">
        <v>350</v>
      </c>
      <c r="G30" s="12">
        <f t="shared" si="0"/>
        <v>848050</v>
      </c>
      <c r="H30" s="10" t="s">
        <v>9</v>
      </c>
      <c r="I30" s="10" t="s">
        <v>10</v>
      </c>
      <c r="J30" s="10" t="s">
        <v>11</v>
      </c>
    </row>
    <row r="31" spans="1:10" ht="131.25">
      <c r="A31" s="10">
        <v>25</v>
      </c>
      <c r="B31" s="14" t="s">
        <v>88</v>
      </c>
      <c r="C31" s="35" t="s">
        <v>54</v>
      </c>
      <c r="D31" s="10" t="s">
        <v>42</v>
      </c>
      <c r="E31" s="21">
        <v>2400</v>
      </c>
      <c r="F31" s="22">
        <v>146.3</v>
      </c>
      <c r="G31" s="12">
        <f t="shared" si="0"/>
        <v>351120</v>
      </c>
      <c r="H31" s="10" t="s">
        <v>9</v>
      </c>
      <c r="I31" s="10" t="s">
        <v>10</v>
      </c>
      <c r="J31" s="10" t="s">
        <v>11</v>
      </c>
    </row>
    <row r="32" spans="1:10" ht="131.25">
      <c r="A32" s="10">
        <v>26</v>
      </c>
      <c r="B32" s="14" t="s">
        <v>55</v>
      </c>
      <c r="C32" s="35" t="s">
        <v>56</v>
      </c>
      <c r="D32" s="10" t="s">
        <v>42</v>
      </c>
      <c r="E32" s="21">
        <v>10000</v>
      </c>
      <c r="F32" s="22">
        <v>379</v>
      </c>
      <c r="G32" s="12">
        <f t="shared" si="0"/>
        <v>3790000</v>
      </c>
      <c r="H32" s="10" t="s">
        <v>9</v>
      </c>
      <c r="I32" s="10" t="s">
        <v>10</v>
      </c>
      <c r="J32" s="10" t="s">
        <v>11</v>
      </c>
    </row>
    <row r="33" spans="1:10" ht="131.25">
      <c r="A33" s="10">
        <v>27</v>
      </c>
      <c r="B33" s="23" t="s">
        <v>57</v>
      </c>
      <c r="C33" s="23" t="s">
        <v>57</v>
      </c>
      <c r="D33" s="10" t="s">
        <v>42</v>
      </c>
      <c r="E33" s="21">
        <v>20</v>
      </c>
      <c r="F33" s="22">
        <v>7500</v>
      </c>
      <c r="G33" s="12">
        <f t="shared" si="0"/>
        <v>150000</v>
      </c>
      <c r="H33" s="10" t="s">
        <v>9</v>
      </c>
      <c r="I33" s="10" t="s">
        <v>10</v>
      </c>
      <c r="J33" s="10" t="s">
        <v>11</v>
      </c>
    </row>
    <row r="34" spans="1:10" ht="409.5">
      <c r="A34" s="10">
        <v>28</v>
      </c>
      <c r="B34" s="15" t="s">
        <v>58</v>
      </c>
      <c r="C34" s="15" t="s">
        <v>93</v>
      </c>
      <c r="D34" s="10" t="s">
        <v>42</v>
      </c>
      <c r="E34" s="21">
        <v>126</v>
      </c>
      <c r="F34" s="22">
        <v>18891</v>
      </c>
      <c r="G34" s="12">
        <f t="shared" si="0"/>
        <v>2380266</v>
      </c>
      <c r="H34" s="10" t="s">
        <v>9</v>
      </c>
      <c r="I34" s="10" t="s">
        <v>10</v>
      </c>
      <c r="J34" s="10" t="s">
        <v>11</v>
      </c>
    </row>
    <row r="35" spans="1:10" ht="409.5">
      <c r="A35" s="10">
        <v>29</v>
      </c>
      <c r="B35" s="10" t="s">
        <v>91</v>
      </c>
      <c r="C35" s="24" t="s">
        <v>92</v>
      </c>
      <c r="D35" s="10" t="s">
        <v>42</v>
      </c>
      <c r="E35" s="11">
        <v>55</v>
      </c>
      <c r="F35" s="20">
        <v>23071.79272727273</v>
      </c>
      <c r="G35" s="12">
        <f t="shared" si="0"/>
        <v>1268948.6</v>
      </c>
      <c r="H35" s="10" t="s">
        <v>9</v>
      </c>
      <c r="I35" s="10" t="s">
        <v>10</v>
      </c>
      <c r="J35" s="10" t="s">
        <v>11</v>
      </c>
    </row>
    <row r="36" spans="1:10" ht="131.25">
      <c r="A36" s="10">
        <v>30</v>
      </c>
      <c r="B36" s="10" t="s">
        <v>59</v>
      </c>
      <c r="C36" s="10" t="s">
        <v>59</v>
      </c>
      <c r="D36" s="10" t="s">
        <v>42</v>
      </c>
      <c r="E36" s="11">
        <v>5</v>
      </c>
      <c r="F36" s="20">
        <v>12000</v>
      </c>
      <c r="G36" s="12">
        <f t="shared" si="0"/>
        <v>60000</v>
      </c>
      <c r="H36" s="10" t="s">
        <v>9</v>
      </c>
      <c r="I36" s="10" t="s">
        <v>10</v>
      </c>
      <c r="J36" s="10" t="s">
        <v>11</v>
      </c>
    </row>
    <row r="37" spans="1:10" ht="131.25">
      <c r="A37" s="10">
        <v>31</v>
      </c>
      <c r="B37" s="10" t="s">
        <v>60</v>
      </c>
      <c r="C37" s="10" t="s">
        <v>60</v>
      </c>
      <c r="D37" s="10" t="s">
        <v>42</v>
      </c>
      <c r="E37" s="11">
        <v>1200</v>
      </c>
      <c r="F37" s="20">
        <v>1500</v>
      </c>
      <c r="G37" s="12">
        <f t="shared" si="0"/>
        <v>1800000</v>
      </c>
      <c r="H37" s="10" t="s">
        <v>9</v>
      </c>
      <c r="I37" s="10" t="s">
        <v>10</v>
      </c>
      <c r="J37" s="10" t="s">
        <v>11</v>
      </c>
    </row>
    <row r="38" spans="1:10" ht="131.25">
      <c r="A38" s="10">
        <v>32</v>
      </c>
      <c r="B38" s="14" t="s">
        <v>61</v>
      </c>
      <c r="C38" s="14" t="s">
        <v>61</v>
      </c>
      <c r="D38" s="10" t="s">
        <v>42</v>
      </c>
      <c r="E38" s="11">
        <v>8</v>
      </c>
      <c r="F38" s="20">
        <v>10000</v>
      </c>
      <c r="G38" s="12">
        <f t="shared" si="0"/>
        <v>80000</v>
      </c>
      <c r="H38" s="10" t="s">
        <v>9</v>
      </c>
      <c r="I38" s="10" t="s">
        <v>10</v>
      </c>
      <c r="J38" s="10" t="s">
        <v>11</v>
      </c>
    </row>
    <row r="39" spans="1:10" ht="131.25">
      <c r="A39" s="10">
        <v>33</v>
      </c>
      <c r="B39" s="14" t="s">
        <v>62</v>
      </c>
      <c r="C39" s="14" t="s">
        <v>62</v>
      </c>
      <c r="D39" s="10" t="s">
        <v>42</v>
      </c>
      <c r="E39" s="11">
        <v>3600</v>
      </c>
      <c r="F39" s="20">
        <v>540</v>
      </c>
      <c r="G39" s="12">
        <f t="shared" si="0"/>
        <v>1944000</v>
      </c>
      <c r="H39" s="10" t="s">
        <v>9</v>
      </c>
      <c r="I39" s="10" t="s">
        <v>10</v>
      </c>
      <c r="J39" s="10" t="s">
        <v>11</v>
      </c>
    </row>
    <row r="40" spans="1:10" ht="131.25">
      <c r="A40" s="10">
        <v>34</v>
      </c>
      <c r="B40" s="14" t="s">
        <v>63</v>
      </c>
      <c r="C40" s="14" t="s">
        <v>63</v>
      </c>
      <c r="D40" s="10" t="s">
        <v>42</v>
      </c>
      <c r="E40" s="11">
        <v>300</v>
      </c>
      <c r="F40" s="20">
        <v>350</v>
      </c>
      <c r="G40" s="12">
        <f t="shared" si="0"/>
        <v>105000</v>
      </c>
      <c r="H40" s="10" t="s">
        <v>9</v>
      </c>
      <c r="I40" s="10" t="s">
        <v>10</v>
      </c>
      <c r="J40" s="10" t="s">
        <v>11</v>
      </c>
    </row>
    <row r="41" spans="1:10" ht="131.25">
      <c r="A41" s="10">
        <v>35</v>
      </c>
      <c r="B41" s="14" t="s">
        <v>64</v>
      </c>
      <c r="C41" s="14" t="s">
        <v>64</v>
      </c>
      <c r="D41" s="10" t="s">
        <v>42</v>
      </c>
      <c r="E41" s="11">
        <v>300</v>
      </c>
      <c r="F41" s="20">
        <v>1200</v>
      </c>
      <c r="G41" s="12">
        <f t="shared" si="0"/>
        <v>360000</v>
      </c>
      <c r="H41" s="10" t="s">
        <v>9</v>
      </c>
      <c r="I41" s="10" t="s">
        <v>10</v>
      </c>
      <c r="J41" s="10" t="s">
        <v>11</v>
      </c>
    </row>
    <row r="42" spans="1:10" ht="131.25">
      <c r="A42" s="10">
        <v>36</v>
      </c>
      <c r="B42" s="10" t="s">
        <v>65</v>
      </c>
      <c r="C42" s="10" t="s">
        <v>66</v>
      </c>
      <c r="D42" s="10" t="s">
        <v>42</v>
      </c>
      <c r="E42" s="11">
        <v>100000</v>
      </c>
      <c r="F42" s="20">
        <v>31.08</v>
      </c>
      <c r="G42" s="12">
        <f t="shared" si="0"/>
        <v>3108000</v>
      </c>
      <c r="H42" s="10" t="s">
        <v>9</v>
      </c>
      <c r="I42" s="10" t="s">
        <v>10</v>
      </c>
      <c r="J42" s="10" t="s">
        <v>11</v>
      </c>
    </row>
    <row r="43" spans="1:10" ht="131.25">
      <c r="A43" s="10">
        <v>37</v>
      </c>
      <c r="B43" s="14" t="s">
        <v>67</v>
      </c>
      <c r="C43" s="14" t="s">
        <v>67</v>
      </c>
      <c r="D43" s="10" t="s">
        <v>42</v>
      </c>
      <c r="E43" s="11">
        <v>7</v>
      </c>
      <c r="F43" s="20">
        <v>130000</v>
      </c>
      <c r="G43" s="12">
        <f t="shared" si="0"/>
        <v>910000</v>
      </c>
      <c r="H43" s="10" t="s">
        <v>9</v>
      </c>
      <c r="I43" s="10" t="s">
        <v>10</v>
      </c>
      <c r="J43" s="10" t="s">
        <v>11</v>
      </c>
    </row>
    <row r="44" spans="1:10" ht="131.25">
      <c r="A44" s="10">
        <v>38</v>
      </c>
      <c r="B44" s="10" t="s">
        <v>68</v>
      </c>
      <c r="C44" s="10" t="s">
        <v>68</v>
      </c>
      <c r="D44" s="10" t="s">
        <v>42</v>
      </c>
      <c r="E44" s="11">
        <v>90000</v>
      </c>
      <c r="F44" s="20">
        <v>84</v>
      </c>
      <c r="G44" s="12">
        <f t="shared" si="0"/>
        <v>7560000</v>
      </c>
      <c r="H44" s="10" t="s">
        <v>9</v>
      </c>
      <c r="I44" s="10" t="s">
        <v>10</v>
      </c>
      <c r="J44" s="10" t="s">
        <v>11</v>
      </c>
    </row>
    <row r="45" spans="1:10" ht="315">
      <c r="A45" s="10">
        <v>39</v>
      </c>
      <c r="B45" s="14" t="s">
        <v>69</v>
      </c>
      <c r="C45" s="23" t="s">
        <v>70</v>
      </c>
      <c r="D45" s="10" t="s">
        <v>42</v>
      </c>
      <c r="E45" s="25">
        <v>63</v>
      </c>
      <c r="F45" s="26">
        <v>22965</v>
      </c>
      <c r="G45" s="12">
        <f t="shared" si="0"/>
        <v>1446795</v>
      </c>
      <c r="H45" s="10" t="s">
        <v>9</v>
      </c>
      <c r="I45" s="10" t="s">
        <v>10</v>
      </c>
      <c r="J45" s="10" t="s">
        <v>11</v>
      </c>
    </row>
    <row r="46" spans="1:10" ht="236.25">
      <c r="A46" s="10">
        <v>40</v>
      </c>
      <c r="B46" s="14" t="s">
        <v>69</v>
      </c>
      <c r="C46" s="23" t="s">
        <v>71</v>
      </c>
      <c r="D46" s="10" t="s">
        <v>42</v>
      </c>
      <c r="E46" s="25">
        <v>55</v>
      </c>
      <c r="F46" s="26">
        <v>14110</v>
      </c>
      <c r="G46" s="12">
        <f t="shared" si="0"/>
        <v>776050</v>
      </c>
      <c r="H46" s="10" t="s">
        <v>9</v>
      </c>
      <c r="I46" s="10" t="s">
        <v>10</v>
      </c>
      <c r="J46" s="10" t="s">
        <v>11</v>
      </c>
    </row>
    <row r="47" spans="1:10" ht="262.5">
      <c r="A47" s="10">
        <v>41</v>
      </c>
      <c r="B47" s="14" t="s">
        <v>69</v>
      </c>
      <c r="C47" s="23" t="s">
        <v>72</v>
      </c>
      <c r="D47" s="10" t="s">
        <v>42</v>
      </c>
      <c r="E47" s="25">
        <v>150</v>
      </c>
      <c r="F47" s="26">
        <v>15200</v>
      </c>
      <c r="G47" s="12">
        <f t="shared" si="0"/>
        <v>2280000</v>
      </c>
      <c r="H47" s="10" t="s">
        <v>9</v>
      </c>
      <c r="I47" s="10" t="s">
        <v>10</v>
      </c>
      <c r="J47" s="10" t="s">
        <v>11</v>
      </c>
    </row>
    <row r="48" spans="1:10" ht="288.75">
      <c r="A48" s="10">
        <v>42</v>
      </c>
      <c r="B48" s="17" t="s">
        <v>73</v>
      </c>
      <c r="C48" s="17" t="s">
        <v>74</v>
      </c>
      <c r="D48" s="10" t="s">
        <v>42</v>
      </c>
      <c r="E48" s="25">
        <v>35</v>
      </c>
      <c r="F48" s="26">
        <v>12248</v>
      </c>
      <c r="G48" s="12">
        <f t="shared" si="0"/>
        <v>428680</v>
      </c>
      <c r="H48" s="10" t="s">
        <v>9</v>
      </c>
      <c r="I48" s="10" t="s">
        <v>10</v>
      </c>
      <c r="J48" s="10" t="s">
        <v>11</v>
      </c>
    </row>
    <row r="49" spans="1:10" ht="131.25">
      <c r="A49" s="10">
        <v>43</v>
      </c>
      <c r="B49" s="15" t="s">
        <v>75</v>
      </c>
      <c r="C49" s="15" t="s">
        <v>76</v>
      </c>
      <c r="D49" s="10" t="s">
        <v>42</v>
      </c>
      <c r="E49" s="11">
        <v>36</v>
      </c>
      <c r="F49" s="20">
        <v>15000</v>
      </c>
      <c r="G49" s="12">
        <f t="shared" si="0"/>
        <v>540000</v>
      </c>
      <c r="H49" s="10" t="s">
        <v>9</v>
      </c>
      <c r="I49" s="10" t="s">
        <v>10</v>
      </c>
      <c r="J49" s="10" t="s">
        <v>11</v>
      </c>
    </row>
    <row r="50" spans="1:10" ht="131.25">
      <c r="A50" s="10">
        <v>44</v>
      </c>
      <c r="B50" s="14" t="s">
        <v>77</v>
      </c>
      <c r="C50" s="14" t="s">
        <v>77</v>
      </c>
      <c r="D50" s="10" t="s">
        <v>42</v>
      </c>
      <c r="E50" s="11">
        <v>78</v>
      </c>
      <c r="F50" s="20">
        <v>19000</v>
      </c>
      <c r="G50" s="12">
        <f t="shared" si="0"/>
        <v>1482000</v>
      </c>
      <c r="H50" s="10" t="s">
        <v>9</v>
      </c>
      <c r="I50" s="10" t="s">
        <v>10</v>
      </c>
      <c r="J50" s="10" t="s">
        <v>11</v>
      </c>
    </row>
    <row r="51" spans="1:10" ht="131.25">
      <c r="A51" s="10">
        <v>45</v>
      </c>
      <c r="B51" s="14" t="s">
        <v>78</v>
      </c>
      <c r="C51" s="14" t="s">
        <v>78</v>
      </c>
      <c r="D51" s="10" t="s">
        <v>42</v>
      </c>
      <c r="E51" s="11">
        <v>15</v>
      </c>
      <c r="F51" s="20">
        <v>34321</v>
      </c>
      <c r="G51" s="12">
        <f t="shared" si="0"/>
        <v>514815</v>
      </c>
      <c r="H51" s="10" t="s">
        <v>9</v>
      </c>
      <c r="I51" s="10" t="s">
        <v>10</v>
      </c>
      <c r="J51" s="10" t="s">
        <v>11</v>
      </c>
    </row>
    <row r="52" spans="1:10" s="28" customFormat="1" ht="25.5">
      <c r="A52" s="7"/>
      <c r="B52" s="27" t="s">
        <v>79</v>
      </c>
      <c r="C52" s="7"/>
      <c r="D52" s="7"/>
      <c r="E52" s="8"/>
      <c r="F52" s="8"/>
      <c r="G52" s="8">
        <f>SUM(G7:G51)</f>
        <v>87997226.07</v>
      </c>
      <c r="H52" s="7"/>
      <c r="I52" s="7"/>
      <c r="J52" s="7"/>
    </row>
    <row r="53" spans="5:7" ht="26.25">
      <c r="E53" s="4"/>
      <c r="F53" s="3"/>
      <c r="G53" s="3"/>
    </row>
    <row r="54" spans="3:7" ht="26.25">
      <c r="C54" s="28" t="s">
        <v>83</v>
      </c>
      <c r="D54" s="28"/>
      <c r="E54" s="29"/>
      <c r="F54" s="30" t="s">
        <v>84</v>
      </c>
      <c r="G54" s="3"/>
    </row>
    <row r="55" spans="3:8" ht="26.25">
      <c r="C55" s="28"/>
      <c r="D55" s="28"/>
      <c r="E55" s="29"/>
      <c r="F55" s="30"/>
      <c r="G55" s="28"/>
      <c r="H55" s="28"/>
    </row>
    <row r="56" spans="5:7" ht="26.25">
      <c r="E56" s="4"/>
      <c r="F56" s="3"/>
      <c r="G56" s="3"/>
    </row>
    <row r="57" spans="5:7" ht="26.25">
      <c r="E57" s="4"/>
      <c r="F57" s="3"/>
      <c r="G57" s="3"/>
    </row>
    <row r="58" spans="5:7" ht="26.25">
      <c r="E58" s="4"/>
      <c r="F58" s="3"/>
      <c r="G58" s="3"/>
    </row>
    <row r="59" spans="5:7" ht="26.25">
      <c r="E59" s="4"/>
      <c r="F59" s="3"/>
      <c r="G59" s="3"/>
    </row>
    <row r="60" spans="5:7" ht="26.25">
      <c r="E60" s="4"/>
      <c r="F60" s="3"/>
      <c r="G60" s="3"/>
    </row>
    <row r="61" spans="5:7" ht="26.25">
      <c r="E61" s="4"/>
      <c r="F61" s="3"/>
      <c r="G61" s="3"/>
    </row>
    <row r="62" spans="5:7" ht="26.25">
      <c r="E62" s="4"/>
      <c r="F62" s="3"/>
      <c r="G62" s="3"/>
    </row>
  </sheetData>
  <sheetProtection/>
  <mergeCells count="3">
    <mergeCell ref="H2:J2"/>
    <mergeCell ref="B4:G4"/>
    <mergeCell ref="H1:J1"/>
  </mergeCells>
  <printOptions/>
  <pageMargins left="0.1968503937007874" right="0.2362204724409449" top="0.1968503937007874" bottom="0.2362204724409449" header="0.11811023622047245" footer="0.2362204724409449"/>
  <pageSetup horizontalDpi="600" verticalDpi="600" orientation="landscape" paperSize="9" scale="25" r:id="rId1"/>
  <rowBreaks count="2" manualBreakCount="2">
    <brk id="44" max="9" man="1"/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L6:O16"/>
  <sheetViews>
    <sheetView zoomScalePageLayoutView="0" workbookViewId="0" topLeftCell="A1">
      <selection activeCell="O5" sqref="O5:O19"/>
    </sheetView>
  </sheetViews>
  <sheetFormatPr defaultColWidth="9.140625" defaultRowHeight="15"/>
  <cols>
    <col min="14" max="14" width="12.57421875" style="0" customWidth="1"/>
    <col min="15" max="15" width="11.8515625" style="0" customWidth="1"/>
  </cols>
  <sheetData>
    <row r="6" spans="12:15" ht="15.75" thickBot="1">
      <c r="L6" s="36">
        <v>1500</v>
      </c>
      <c r="M6" s="36">
        <v>350</v>
      </c>
      <c r="N6" s="37">
        <v>770000</v>
      </c>
      <c r="O6">
        <f>L6*M6</f>
        <v>525000</v>
      </c>
    </row>
    <row r="7" spans="12:15" ht="15.75" thickBot="1">
      <c r="L7" s="38">
        <v>4000</v>
      </c>
      <c r="M7" s="36">
        <v>350</v>
      </c>
      <c r="N7" s="37">
        <v>1400000</v>
      </c>
      <c r="O7">
        <f aca="true" t="shared" si="0" ref="O7:O16">L7*M7</f>
        <v>1400000</v>
      </c>
    </row>
    <row r="8" spans="12:15" ht="15.75" thickBot="1">
      <c r="L8" s="36">
        <v>300</v>
      </c>
      <c r="M8" s="36">
        <v>350</v>
      </c>
      <c r="N8" s="37">
        <v>105000</v>
      </c>
      <c r="O8">
        <f t="shared" si="0"/>
        <v>105000</v>
      </c>
    </row>
    <row r="9" spans="12:15" ht="15.75" thickBot="1">
      <c r="L9" s="36">
        <v>500</v>
      </c>
      <c r="M9" s="36">
        <v>350</v>
      </c>
      <c r="N9" s="37">
        <v>175000</v>
      </c>
      <c r="O9">
        <f t="shared" si="0"/>
        <v>175000</v>
      </c>
    </row>
    <row r="10" spans="12:15" ht="15.75" thickBot="1">
      <c r="L10" s="39">
        <v>1100</v>
      </c>
      <c r="M10" s="40">
        <v>350</v>
      </c>
      <c r="N10" s="37">
        <v>385000</v>
      </c>
      <c r="O10">
        <f t="shared" si="0"/>
        <v>385000</v>
      </c>
    </row>
    <row r="11" spans="12:15" ht="15.75" thickBot="1">
      <c r="L11" s="39">
        <v>2400</v>
      </c>
      <c r="M11" s="40">
        <v>146.3</v>
      </c>
      <c r="N11" s="37">
        <v>351120</v>
      </c>
      <c r="O11">
        <f t="shared" si="0"/>
        <v>351120</v>
      </c>
    </row>
    <row r="12" spans="12:15" ht="15.75" thickBot="1">
      <c r="L12" s="39">
        <v>10000</v>
      </c>
      <c r="M12" s="40">
        <v>379</v>
      </c>
      <c r="N12" s="37">
        <v>3790000</v>
      </c>
      <c r="O12">
        <f t="shared" si="0"/>
        <v>3790000</v>
      </c>
    </row>
    <row r="13" spans="12:15" ht="15.75" thickBot="1">
      <c r="L13" s="36">
        <v>10</v>
      </c>
      <c r="M13" s="36">
        <v>22965</v>
      </c>
      <c r="N13" s="37">
        <v>229650</v>
      </c>
      <c r="O13">
        <f t="shared" si="0"/>
        <v>229650</v>
      </c>
    </row>
    <row r="14" spans="12:15" ht="15.75" thickBot="1">
      <c r="L14" s="36">
        <v>10</v>
      </c>
      <c r="M14" s="36">
        <v>14110</v>
      </c>
      <c r="N14" s="37">
        <v>141100</v>
      </c>
      <c r="O14">
        <f t="shared" si="0"/>
        <v>141100</v>
      </c>
    </row>
    <row r="15" spans="12:15" ht="15.75" thickBot="1">
      <c r="L15" s="36">
        <v>50</v>
      </c>
      <c r="M15" s="36">
        <v>15200</v>
      </c>
      <c r="N15" s="37">
        <v>760000</v>
      </c>
      <c r="O15">
        <f t="shared" si="0"/>
        <v>760000</v>
      </c>
    </row>
    <row r="16" spans="12:15" ht="15.75" thickBot="1">
      <c r="L16" s="36">
        <v>35</v>
      </c>
      <c r="M16" s="37">
        <v>12248</v>
      </c>
      <c r="N16" s="37">
        <v>428680</v>
      </c>
      <c r="O16">
        <f t="shared" si="0"/>
        <v>428680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2023-02-01T09:27:15Z</cp:lastPrinted>
  <dcterms:created xsi:type="dcterms:W3CDTF">2019-09-16T10:53:46Z</dcterms:created>
  <dcterms:modified xsi:type="dcterms:W3CDTF">2023-02-01T11:38:22Z</dcterms:modified>
  <cp:category/>
  <cp:version/>
  <cp:contentType/>
  <cp:contentStatus/>
</cp:coreProperties>
</file>