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НГРИН\ПЕНГРИН\2022\2022\Объявление цп от 14.12.2022\"/>
    </mc:Choice>
  </mc:AlternateContent>
  <bookViews>
    <workbookView xWindow="0" yWindow="0" windowWidth="20490" windowHeight="658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цены!$A$2:$G$2</definedName>
    <definedName name="_xlnm.Print_Area" localSheetId="0">цены!$A$1:$L$24</definedName>
  </definedNames>
  <calcPr calcId="162913"/>
</workbook>
</file>

<file path=xl/calcChain.xml><?xml version="1.0" encoding="utf-8"?>
<calcChain xmlns="http://schemas.openxmlformats.org/spreadsheetml/2006/main">
  <c r="G4" i="2" l="1"/>
  <c r="G24" i="2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3" i="2"/>
  <c r="M19" i="4" l="1"/>
  <c r="M12" i="4"/>
  <c r="M13" i="4"/>
  <c r="M14" i="4"/>
  <c r="M15" i="4"/>
  <c r="M16" i="4"/>
  <c r="M17" i="4"/>
  <c r="M18" i="4"/>
  <c r="M11" i="4"/>
</calcChain>
</file>

<file path=xl/sharedStrings.xml><?xml version="1.0" encoding="utf-8"?>
<sst xmlns="http://schemas.openxmlformats.org/spreadsheetml/2006/main" count="530" uniqueCount="253">
  <si>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</si>
  <si>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</si>
  <si>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</si>
  <si>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</si>
  <si>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</si>
  <si>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</si>
  <si>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</si>
  <si>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</si>
  <si>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</si>
  <si>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</si>
  <si>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</si>
  <si>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</si>
  <si>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</si>
  <si>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</si>
  <si>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</si>
  <si>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</si>
  <si>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</si>
  <si>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</si>
  <si>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</si>
  <si>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</si>
  <si>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</si>
  <si>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</si>
  <si>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</si>
  <si>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</si>
  <si>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</si>
  <si>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</si>
  <si>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</si>
  <si>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</si>
  <si>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</si>
  <si>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</si>
  <si>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</si>
  <si>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</si>
  <si>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</si>
  <si>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</si>
  <si>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</si>
  <si>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</si>
  <si>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</si>
  <si>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</si>
  <si>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</si>
  <si>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</si>
  <si>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</si>
  <si>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</si>
  <si>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</si>
  <si>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</si>
  <si>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</si>
  <si>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</si>
  <si>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</si>
  <si>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</si>
  <si>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</si>
  <si>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</si>
  <si>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</si>
  <si>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</si>
  <si>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</si>
  <si>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</si>
  <si>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</si>
  <si>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</si>
  <si>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</si>
  <si>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</si>
  <si>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</si>
  <si>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</si>
  <si>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</si>
  <si>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</si>
  <si>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</si>
  <si>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</si>
  <si>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</si>
  <si>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</si>
  <si>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</si>
  <si>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</si>
  <si>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</si>
  <si>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</si>
  <si>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</si>
  <si>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</si>
  <si>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</si>
  <si>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</si>
  <si>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</si>
  <si>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</si>
  <si>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</si>
  <si>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</si>
  <si>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</si>
  <si>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</si>
  <si>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</si>
  <si>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</si>
  <si>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</si>
  <si>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</si>
  <si>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</si>
  <si>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</si>
  <si>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</si>
  <si>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</si>
  <si>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</si>
  <si>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</si>
  <si>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</si>
  <si>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</si>
  <si>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</si>
  <si>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</si>
  <si>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</si>
  <si>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</si>
  <si>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</si>
  <si>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</si>
  <si>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</si>
  <si>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</si>
  <si>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</si>
  <si>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</si>
  <si>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</si>
  <si>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</si>
  <si>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</si>
  <si>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</si>
  <si>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</si>
  <si>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</si>
  <si>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</si>
  <si>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</si>
  <si>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</si>
  <si>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</si>
  <si>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</si>
  <si>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</si>
  <si>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</si>
  <si>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</si>
  <si>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</si>
  <si>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</si>
  <si>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</si>
  <si>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</si>
  <si>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</si>
  <si>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</si>
  <si>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</si>
  <si>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</si>
  <si>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</si>
  <si>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</si>
  <si>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</si>
  <si>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</si>
  <si>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</si>
  <si>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</si>
  <si>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</si>
  <si>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</si>
  <si>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</si>
  <si>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</si>
  <si>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</si>
  <si>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</si>
  <si>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</si>
  <si>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</si>
  <si>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</si>
  <si>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</si>
  <si>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</si>
  <si>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</si>
  <si>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</si>
  <si>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</si>
  <si>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</si>
  <si>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</si>
  <si>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</si>
  <si>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</si>
  <si>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</si>
  <si>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</si>
  <si>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</si>
  <si>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</si>
  <si>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</si>
  <si>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</si>
  <si>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</si>
  <si>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</si>
  <si>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</si>
  <si>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</si>
  <si>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</si>
  <si>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</si>
  <si>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</si>
  <si>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</si>
  <si>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</si>
  <si>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</si>
  <si>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</si>
  <si>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</si>
  <si>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</si>
  <si>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</si>
  <si>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</si>
  <si>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</si>
  <si>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</si>
  <si>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</si>
  <si>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</si>
  <si>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</si>
  <si>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</si>
  <si>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</si>
  <si>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</si>
  <si>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</si>
  <si>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</si>
  <si>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</si>
  <si>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</si>
  <si>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</si>
  <si>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</si>
  <si>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</si>
  <si>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</si>
  <si>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</si>
  <si>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</si>
  <si>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</si>
  <si>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</si>
  <si>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</si>
  <si>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</si>
  <si>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</si>
  <si>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</si>
  <si>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</si>
  <si>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</si>
  <si>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</si>
  <si>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</si>
  <si>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</si>
  <si>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</si>
  <si>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</si>
  <si>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</si>
  <si>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</si>
  <si>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</si>
  <si>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согласно графика поставки</t>
  </si>
  <si>
    <t xml:space="preserve">г. Караганда,  пр.Н. Назарбаева 10 а </t>
  </si>
  <si>
    <t xml:space="preserve">г. Караганда, пр.Н. Назарбаева 10 а </t>
  </si>
  <si>
    <t>210 000,00</t>
  </si>
  <si>
    <t>119 000,00</t>
  </si>
  <si>
    <t>90 000,00</t>
  </si>
  <si>
    <t>40 000,00</t>
  </si>
  <si>
    <t>50 000,00</t>
  </si>
  <si>
    <t>180 000,00</t>
  </si>
  <si>
    <t>240 000,00</t>
  </si>
  <si>
    <t xml:space="preserve">Катетер Фолея 3-х ходовой FR-22 </t>
  </si>
  <si>
    <t>штука</t>
  </si>
  <si>
    <t xml:space="preserve">Катетер Фолея3-х ходовой FR-24 </t>
  </si>
  <si>
    <t xml:space="preserve">Катетер Фолея 3-х ходовой FR-16 </t>
  </si>
  <si>
    <t xml:space="preserve">Катетер Фолея 3-ходовой СН-18 </t>
  </si>
  <si>
    <t xml:space="preserve">Катетер Фолея 3-ход. СН-18 </t>
  </si>
  <si>
    <t>Индикатор контроля паровой стерилизации коротких режимов, класс 4 121/20, уп. №1000</t>
  </si>
  <si>
    <t>Индикаторы 4 класса предназначены для контроля соблюдения основных параметров стерилизации – температуры стерилизации, времени стерилизационной выдержки и наличия насыщенного водяного пара в форвакуумных стерилизаторах.
Индикаторы относятся к классу 4 (многопеременные индикаторы). Индикаторы представляют собой прямоугольные бумажные полоски с нанесенными на одной стороне двумя цветовыми метками (индикаторной и элементом сравнения фиолетового цвета). Индикаторы изготавливаются с липким слоем на обратной стороне индикатора, закрытым защитной бумагой. Режим паровой стерилизации (температура, °С /время, мин/ давление пара, Мпа) 121±1/20+2/0,11±0,01. Контрольные значения (температура,°С/время, мин) 120/20</t>
  </si>
  <si>
    <t>Шприц t инъекционный трехкомпонентный стерильный однократного применения объемами: 5мл с иглой 22Gx11/2"</t>
  </si>
  <si>
    <t>Шприц  инъекционный трехкомпонентный стерильный однократного применения объемами: 20 мл с иглой 20Gx11/2"</t>
  </si>
  <si>
    <t xml:space="preserve">Нейтральный электро одноразовый 110 см2 составной </t>
  </si>
  <si>
    <t>Фитоменадион</t>
  </si>
  <si>
    <t>Раствор для внутримышечного введениям 10 мг/мл, 1мл</t>
  </si>
  <si>
    <t>ампула</t>
  </si>
  <si>
    <t xml:space="preserve">флакон </t>
  </si>
  <si>
    <t>НОРМОБАКТ L 3,0 N10</t>
  </si>
  <si>
    <t>мальтодекстрин, лиофилизированные молочнокислые бактерии Lactobacillus rhamnosus GG - 4×109 КОЕ, фруктоолигосахариды, моно- и диглицериды жирных кислот (E471) - субстанция, предотвращающая слипание</t>
  </si>
  <si>
    <t>саше</t>
  </si>
  <si>
    <t xml:space="preserve">Катетер Фолея2-х ходовой FR-24 </t>
  </si>
  <si>
    <t xml:space="preserve">Катетер Фолея2-х ходовой FR-20 </t>
  </si>
  <si>
    <t>Катетер Фолея3-х ходовой FR-20</t>
  </si>
  <si>
    <t xml:space="preserve">Катетер Фолея2-х ходовой FR-8 </t>
  </si>
  <si>
    <t>Катетер Фолея2-х ходовой FR-9</t>
  </si>
  <si>
    <t>Петля /SD-210U-25 в упаковке 10 штук</t>
  </si>
  <si>
    <t>Петля 1 уп. Совместимость с инструментальным каналом 2,8 мм Длина инструмента 2300 мм Петля овального типа Наличие Ширина раскрытия петли 25 мм Диаметр плетеной проволоки 0,47 мм Интегрированная ручка с измерительной маркировкой Наличие Пластиковая оболочка Наличие Стерильность Наличие Количество в упаковке 10 штук</t>
  </si>
  <si>
    <t xml:space="preserve">Цоликлон Анти-А , 10мл </t>
  </si>
  <si>
    <t>Цоликлон анти - А</t>
  </si>
  <si>
    <t xml:space="preserve">Цоликлон Анти-В  10мл/10фл </t>
  </si>
  <si>
    <t>Цоликлон анти - В</t>
  </si>
  <si>
    <t xml:space="preserve">Цоликлон Анти-АВ  5 мл/100 доз </t>
  </si>
  <si>
    <t>Цоликлон анти - АВ</t>
  </si>
  <si>
    <t xml:space="preserve">Цоликлон Анти-Д  Супер  10 мл/10фл </t>
  </si>
  <si>
    <t>Цоликлон анти - D супер</t>
  </si>
  <si>
    <t xml:space="preserve">Набор  для катетериз.верх.полой вены педиатрический набор однопросветного катетера для катетеризации верхней полой вены по методу Сельдингера: Пункционная игла Сельдингера тонкостенная, с овальным срезом, G21 (0.8x38мм), профилированный прозрачный павильон; Одноканальный катетер с несмываемой разметкой в см, мягким атравматичным кончиком и соединителем луэр-лок. Катетер термолабильный, антитромбогенный, Rg-контрастный из полиуретана, размерами G22/F3 (0,6 х 0,9мм х 10см), скорость потока 15мл/мин, встроенный крыльчатый фиксатор для закрепления катетера. Нитиноловый проводник 0.46мм х 0.018'' х 25см с гибким J-наконечником (изгибоустойчивый) в эргономичном держателе, нестираемая разметка длины; с направителем. Прозрачная удлинительная линия с коннектором луэр-лок.  Шприц соединение Луэр Лок 3мл. 3-х ходовой кран ; Мягкий самоклеющийся фиксатор катетера. Скальпель. Кабель для ЭКГ- контроля постановки катетера. Не содержит ДЭГФ и латекс. Стерильный, для однократного применения. </t>
  </si>
  <si>
    <t>Клапаны внутрибронхиальные резиновые (типоразмеры КБР-14)</t>
  </si>
  <si>
    <t>Одноразовый поверхностный отводящий электрод № 100</t>
  </si>
  <si>
    <t>26.12.2022 года 09.00</t>
  </si>
  <si>
    <t>26.12.2022 года 10.30 г. Караганда Ул. Назарбаева, 10 а  Отдел гос. закупок</t>
  </si>
  <si>
    <t>19 декабря 2022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</si>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</sst>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_-* #,##0.00_р_._-;\-* #,##0.00_р_._-;_-* \-??_р_._-;_-@_-"/>
    <numFmt numFmtId="168" formatCode="_-* #,##0.00&quot;р.&quot;_-;\-* #,##0.00&quot;р.&quot;_-;_-* \-??&quot;р.&quot;_-;_-@_-"/>
    <numFmt numFmtId="169" formatCode="[$-419]General"/>
    <numFmt numFmtId="170" formatCode="#,##0.00&quot; &quot;[$руб.-419];[Red]&quot;-&quot;#,##0.00&quot; &quot;[$руб.-419]"/>
    <numFmt numFmtId="171" formatCode="&quot; &quot;#,##0.00&quot;р. &quot;;&quot;-&quot;#,##0.00&quot;р. &quot;;&quot; -&quot;#&quot;р. &quot;;@&quot; &quot;"/>
    <numFmt numFmtId="172" formatCode="&quot; &quot;#,##0.00&quot; ₽ &quot;;&quot;-&quot;#,##0.00&quot; ₽ &quot;;&quot; -&quot;#&quot; ₽ &quot;;@&quot; &quot;"/>
    <numFmt numFmtId="173" formatCode="[$-419]0%"/>
    <numFmt numFmtId="174" formatCode="&quot; &quot;#,##0.00&quot;    &quot;;&quot;-&quot;#,##0.00&quot;    &quot;;&quot; -&quot;#&quot;    &quot;;@&quot; &quot;"/>
    <numFmt numFmtId="175" formatCode="\ #,##0.00&quot;р. &quot;;\-#,##0.00&quot;р. &quot;;&quot; -&quot;#&quot;р. &quot;;@\ "/>
    <numFmt numFmtId="176" formatCode="\ #,##0.00&quot; ₽ &quot;;\-#,##0.00&quot; ₽ &quot;;&quot; -&quot;#&quot; ₽ &quot;;@\ "/>
    <numFmt numFmtId="177" formatCode="\ #,##0.00&quot;    &quot;;\-#,##0.00&quot;    &quot;;&quot; -&quot;#&quot;    &quot;;@\ "/>
    <numFmt numFmtId="178" formatCode="_-* #,##0.00&quot; ₽&quot;_-;\-* #,##0.00&quot; ₽&quot;_-;_-* \-??&quot; ₽&quot;_-;_-@_-"/>
  </numFmts>
  <fonts count="1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9" fontId="92" fillId="0" borderId="0">
      <alignment horizontal="center"/>
    </xf>
    <xf numFmtId="0" fontId="29" fillId="89" borderId="0"/>
    <xf numFmtId="174" fontId="69" fillId="0" borderId="0"/>
    <xf numFmtId="172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2" fontId="69" fillId="0" borderId="0"/>
    <xf numFmtId="0" fontId="69" fillId="125" borderId="30"/>
    <xf numFmtId="169" fontId="29" fillId="0" borderId="0"/>
    <xf numFmtId="0" fontId="62" fillId="121" borderId="13"/>
    <xf numFmtId="174" fontId="69" fillId="0" borderId="0"/>
    <xf numFmtId="0" fontId="29" fillId="101" borderId="0"/>
    <xf numFmtId="174" fontId="29" fillId="0" borderId="0"/>
    <xf numFmtId="169" fontId="29" fillId="0" borderId="0"/>
    <xf numFmtId="174" fontId="29" fillId="0" borderId="0"/>
    <xf numFmtId="174" fontId="69" fillId="0" borderId="0"/>
    <xf numFmtId="0" fontId="70" fillId="117" borderId="0"/>
    <xf numFmtId="174" fontId="69" fillId="0" borderId="0"/>
    <xf numFmtId="174" fontId="29" fillId="0" borderId="0"/>
    <xf numFmtId="169" fontId="29" fillId="0" borderId="0">
      <alignment horizontal="center"/>
    </xf>
    <xf numFmtId="0" fontId="29" fillId="84" borderId="0"/>
    <xf numFmtId="0" fontId="29" fillId="88" borderId="0"/>
    <xf numFmtId="169" fontId="29" fillId="0" borderId="0">
      <alignment horizontal="center"/>
    </xf>
    <xf numFmtId="169" fontId="79" fillId="0" borderId="0">
      <alignment horizontal="center"/>
    </xf>
    <xf numFmtId="0" fontId="57" fillId="123" borderId="0"/>
    <xf numFmtId="0" fontId="29" fillId="103" borderId="0"/>
    <xf numFmtId="169" fontId="29" fillId="0" borderId="0">
      <alignment horizontal="center"/>
    </xf>
    <xf numFmtId="0" fontId="70" fillId="90" borderId="0"/>
    <xf numFmtId="174" fontId="69" fillId="0" borderId="0"/>
    <xf numFmtId="169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9" fontId="29" fillId="0" borderId="0">
      <alignment horizontal="center"/>
    </xf>
    <xf numFmtId="174" fontId="29" fillId="0" borderId="0"/>
    <xf numFmtId="0" fontId="70" fillId="89" borderId="0"/>
    <xf numFmtId="0" fontId="29" fillId="125" borderId="30"/>
    <xf numFmtId="169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9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4" fontId="69" fillId="0" borderId="0"/>
    <xf numFmtId="0" fontId="70" fillId="114" borderId="0"/>
    <xf numFmtId="0" fontId="93" fillId="83" borderId="0"/>
    <xf numFmtId="169" fontId="92" fillId="0" borderId="0">
      <alignment horizontal="center"/>
    </xf>
    <xf numFmtId="169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9" fontId="79" fillId="0" borderId="0">
      <alignment horizontal="center"/>
    </xf>
    <xf numFmtId="170" fontId="78" fillId="0" borderId="0"/>
    <xf numFmtId="0" fontId="78" fillId="0" borderId="0"/>
    <xf numFmtId="169" fontId="29" fillId="0" borderId="0"/>
    <xf numFmtId="169" fontId="29" fillId="0" borderId="0"/>
    <xf numFmtId="169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9" fontId="29" fillId="0" borderId="0"/>
    <xf numFmtId="169" fontId="29" fillId="0" borderId="0"/>
    <xf numFmtId="0" fontId="74" fillId="0" borderId="0"/>
    <xf numFmtId="0" fontId="70" fillId="95" borderId="0"/>
    <xf numFmtId="174" fontId="69" fillId="0" borderId="0"/>
    <xf numFmtId="169" fontId="29" fillId="0" borderId="0"/>
    <xf numFmtId="0" fontId="29" fillId="86" borderId="0"/>
    <xf numFmtId="0" fontId="50" fillId="0" borderId="0">
      <alignment horizontal="center"/>
    </xf>
    <xf numFmtId="169" fontId="29" fillId="0" borderId="0"/>
    <xf numFmtId="0" fontId="50" fillId="0" borderId="0"/>
    <xf numFmtId="0" fontId="66" fillId="0" borderId="0"/>
    <xf numFmtId="169" fontId="29" fillId="0" borderId="0">
      <alignment horizontal="center"/>
    </xf>
    <xf numFmtId="0" fontId="50" fillId="0" borderId="0">
      <alignment horizontal="center"/>
    </xf>
    <xf numFmtId="169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4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9" fontId="29" fillId="0" borderId="0">
      <alignment horizontal="center"/>
    </xf>
    <xf numFmtId="0" fontId="50" fillId="0" borderId="0"/>
    <xf numFmtId="169" fontId="29" fillId="0" borderId="0"/>
    <xf numFmtId="0" fontId="51" fillId="0" borderId="0"/>
    <xf numFmtId="0" fontId="52" fillId="0" borderId="0"/>
    <xf numFmtId="0" fontId="52" fillId="0" borderId="0"/>
    <xf numFmtId="169" fontId="90" fillId="0" borderId="0"/>
    <xf numFmtId="169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9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4" fontId="69" fillId="0" borderId="0"/>
    <xf numFmtId="169" fontId="29" fillId="0" borderId="0">
      <alignment horizontal="center"/>
    </xf>
    <xf numFmtId="174" fontId="29" fillId="0" borderId="0"/>
    <xf numFmtId="0" fontId="29" fillId="84" borderId="0"/>
    <xf numFmtId="0" fontId="29" fillId="91" borderId="0"/>
    <xf numFmtId="169" fontId="29" fillId="0" borderId="0">
      <alignment horizontal="center"/>
    </xf>
    <xf numFmtId="0" fontId="76" fillId="0" borderId="28"/>
    <xf numFmtId="0" fontId="50" fillId="0" borderId="0">
      <alignment horizontal="center"/>
    </xf>
    <xf numFmtId="169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4" fontId="29" fillId="0" borderId="0"/>
    <xf numFmtId="169" fontId="90" fillId="0" borderId="0"/>
    <xf numFmtId="0" fontId="70" fillId="115" borderId="0"/>
    <xf numFmtId="0" fontId="82" fillId="130" borderId="23"/>
    <xf numFmtId="0" fontId="70" fillId="129" borderId="0"/>
    <xf numFmtId="174" fontId="29" fillId="0" borderId="0"/>
    <xf numFmtId="174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9" fontId="90" fillId="0" borderId="0"/>
    <xf numFmtId="0" fontId="29" fillId="86" borderId="0"/>
    <xf numFmtId="0" fontId="29" fillId="82" borderId="0"/>
    <xf numFmtId="169" fontId="29" fillId="0" borderId="0"/>
    <xf numFmtId="169" fontId="29" fillId="0" borderId="0"/>
    <xf numFmtId="169" fontId="90" fillId="0" borderId="0"/>
    <xf numFmtId="174" fontId="69" fillId="0" borderId="0"/>
    <xf numFmtId="169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165" fontId="50" fillId="0" borderId="0" applyFont="0" applyFill="0" applyBorder="0" applyAlignment="0" applyProtection="0"/>
    <xf numFmtId="169" fontId="29" fillId="0" borderId="0">
      <alignment horizontal="center"/>
    </xf>
    <xf numFmtId="0" fontId="70" fillId="94" borderId="0"/>
    <xf numFmtId="0" fontId="70" fillId="94" borderId="0"/>
    <xf numFmtId="169" fontId="89" fillId="0" borderId="0"/>
    <xf numFmtId="0" fontId="29" fillId="86" borderId="0"/>
    <xf numFmtId="169" fontId="29" fillId="0" borderId="0">
      <alignment horizontal="center"/>
    </xf>
    <xf numFmtId="169" fontId="29" fillId="0" borderId="0"/>
    <xf numFmtId="169" fontId="79" fillId="0" borderId="0"/>
    <xf numFmtId="0" fontId="29" fillId="82" borderId="0"/>
    <xf numFmtId="171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9" fontId="29" fillId="0" borderId="0">
      <alignment horizontal="center"/>
    </xf>
    <xf numFmtId="0" fontId="70" fillId="94" borderId="0"/>
    <xf numFmtId="165" fontId="50" fillId="0" borderId="0" applyFont="0" applyFill="0" applyBorder="0" applyAlignment="0" applyProtection="0"/>
    <xf numFmtId="169" fontId="29" fillId="0" borderId="0"/>
    <xf numFmtId="0" fontId="70" fillId="90" borderId="0"/>
    <xf numFmtId="0" fontId="29" fillId="86" borderId="0"/>
    <xf numFmtId="174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9" fontId="92" fillId="0" borderId="0">
      <alignment horizontal="center"/>
    </xf>
    <xf numFmtId="169" fontId="92" fillId="0" borderId="0"/>
    <xf numFmtId="174" fontId="69" fillId="0" borderId="0"/>
    <xf numFmtId="0" fontId="72" fillId="0" borderId="19"/>
    <xf numFmtId="169" fontId="79" fillId="0" borderId="0">
      <alignment horizontal="center"/>
    </xf>
    <xf numFmtId="169" fontId="90" fillId="0" borderId="0"/>
    <xf numFmtId="169" fontId="92" fillId="0" borderId="0">
      <alignment horizontal="center"/>
    </xf>
    <xf numFmtId="0" fontId="29" fillId="87" borderId="0"/>
    <xf numFmtId="169" fontId="90" fillId="0" borderId="0"/>
    <xf numFmtId="0" fontId="29" fillId="105" borderId="0"/>
    <xf numFmtId="169" fontId="29" fillId="0" borderId="0">
      <alignment horizontal="center"/>
    </xf>
    <xf numFmtId="0" fontId="82" fillId="130" borderId="23"/>
    <xf numFmtId="0" fontId="63" fillId="0" borderId="15"/>
    <xf numFmtId="174" fontId="69" fillId="0" borderId="0"/>
    <xf numFmtId="169" fontId="29" fillId="0" borderId="0">
      <alignment horizontal="center"/>
    </xf>
    <xf numFmtId="174" fontId="69" fillId="0" borderId="0"/>
    <xf numFmtId="169" fontId="29" fillId="0" borderId="0">
      <alignment horizontal="center"/>
    </xf>
    <xf numFmtId="169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9" fontId="91" fillId="0" borderId="0">
      <alignment horizontal="left"/>
    </xf>
    <xf numFmtId="169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3" fontId="69" fillId="0" borderId="0"/>
    <xf numFmtId="0" fontId="29" fillId="87" borderId="0"/>
    <xf numFmtId="169" fontId="92" fillId="0" borderId="0">
      <alignment horizontal="center"/>
    </xf>
    <xf numFmtId="169" fontId="79" fillId="0" borderId="0"/>
    <xf numFmtId="0" fontId="29" fillId="82" borderId="0"/>
    <xf numFmtId="0" fontId="85" fillId="0" borderId="26"/>
    <xf numFmtId="169" fontId="29" fillId="0" borderId="0">
      <alignment horizontal="center"/>
    </xf>
    <xf numFmtId="171" fontId="69" fillId="0" borderId="0"/>
    <xf numFmtId="174" fontId="29" fillId="0" borderId="0"/>
    <xf numFmtId="0" fontId="82" fillId="130" borderId="23"/>
    <xf numFmtId="0" fontId="88" fillId="132" borderId="0"/>
    <xf numFmtId="0" fontId="29" fillId="97" borderId="0"/>
    <xf numFmtId="174" fontId="69" fillId="0" borderId="0"/>
    <xf numFmtId="0" fontId="81" fillId="130" borderId="24"/>
    <xf numFmtId="0" fontId="80" fillId="87" borderId="23"/>
    <xf numFmtId="169" fontId="29" fillId="0" borderId="0">
      <alignment horizontal="center"/>
    </xf>
    <xf numFmtId="174" fontId="69" fillId="0" borderId="0"/>
    <xf numFmtId="174" fontId="69" fillId="0" borderId="0"/>
    <xf numFmtId="49" fontId="69" fillId="0" borderId="0"/>
    <xf numFmtId="174" fontId="29" fillId="0" borderId="0"/>
    <xf numFmtId="174" fontId="69" fillId="0" borderId="0"/>
    <xf numFmtId="0" fontId="80" fillId="87" borderId="23"/>
    <xf numFmtId="0" fontId="29" fillId="83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29" fillId="0" borderId="0"/>
    <xf numFmtId="174" fontId="69" fillId="0" borderId="0"/>
    <xf numFmtId="174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174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4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9" fontId="29" fillId="0" borderId="0" applyBorder="0" applyProtection="0"/>
    <xf numFmtId="0" fontId="29" fillId="87" borderId="0" applyNumberFormat="0" applyBorder="0" applyProtection="0"/>
    <xf numFmtId="169" fontId="29" fillId="0" borderId="0" applyBorder="0" applyProtection="0"/>
    <xf numFmtId="0" fontId="29" fillId="103" borderId="0" applyNumberFormat="0" applyBorder="0" applyProtection="0"/>
    <xf numFmtId="174" fontId="99" fillId="0" borderId="0" applyFont="0" applyBorder="0" applyProtection="0"/>
    <xf numFmtId="0" fontId="70" fillId="126" borderId="0" applyNumberFormat="0" applyBorder="0" applyProtection="0"/>
    <xf numFmtId="172" fontId="99" fillId="0" borderId="0" applyFont="0" applyBorder="0" applyProtection="0"/>
    <xf numFmtId="169" fontId="29" fillId="0" borderId="0" applyBorder="0" applyProtection="0"/>
    <xf numFmtId="169" fontId="29" fillId="0" borderId="0" applyBorder="0" applyProtection="0">
      <alignment horizontal="center"/>
    </xf>
    <xf numFmtId="0" fontId="85" fillId="0" borderId="26" applyNumberFormat="0" applyProtection="0"/>
    <xf numFmtId="171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4" fontId="29" fillId="0" borderId="0" applyBorder="0" applyProtection="0"/>
    <xf numFmtId="0" fontId="70" fillId="129" borderId="0" applyNumberFormat="0" applyBorder="0" applyProtection="0"/>
    <xf numFmtId="169" fontId="97" fillId="0" borderId="0" applyBorder="0" applyProtection="0"/>
    <xf numFmtId="0" fontId="96" fillId="84" borderId="0" applyNumberFormat="0" applyBorder="0" applyProtection="0"/>
    <xf numFmtId="169" fontId="29" fillId="0" borderId="0" applyBorder="0" applyProtection="0">
      <alignment horizontal="center"/>
    </xf>
    <xf numFmtId="0" fontId="29" fillId="86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69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9" fontId="29" fillId="0" borderId="0" applyBorder="0" applyProtection="0">
      <alignment horizontal="center"/>
    </xf>
    <xf numFmtId="0" fontId="70" fillId="119" borderId="0" applyNumberFormat="0" applyBorder="0" applyProtection="0"/>
    <xf numFmtId="169" fontId="100" fillId="0" borderId="0" applyBorder="0" applyProtection="0"/>
    <xf numFmtId="0" fontId="29" fillId="91" borderId="0" applyNumberFormat="0" applyBorder="0" applyProtection="0"/>
    <xf numFmtId="169" fontId="29" fillId="0" borderId="0" applyBorder="0" applyProtection="0">
      <alignment horizontal="center"/>
    </xf>
    <xf numFmtId="169" fontId="29" fillId="0" borderId="0" applyBorder="0" applyProtection="0"/>
    <xf numFmtId="171" fontId="29" fillId="0" borderId="0" applyBorder="0" applyProtection="0"/>
    <xf numFmtId="0" fontId="70" fillId="128" borderId="0" applyNumberFormat="0" applyBorder="0" applyProtection="0"/>
    <xf numFmtId="174" fontId="29" fillId="0" borderId="0" applyBorder="0" applyProtection="0"/>
    <xf numFmtId="169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9" fontId="47" fillId="0" borderId="0" applyBorder="0" applyProtection="0">
      <alignment horizontal="left"/>
    </xf>
    <xf numFmtId="0" fontId="80" fillId="87" borderId="23" applyNumberFormat="0" applyProtection="0"/>
    <xf numFmtId="169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4" fontId="29" fillId="0" borderId="0" applyBorder="0" applyProtection="0"/>
    <xf numFmtId="0" fontId="70" fillId="112" borderId="0" applyNumberFormat="0" applyBorder="0" applyProtection="0"/>
    <xf numFmtId="174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0" fontId="66" fillId="0" borderId="0" applyNumberFormat="0" applyBorder="0" applyProtection="0"/>
    <xf numFmtId="169" fontId="100" fillId="0" borderId="0" applyBorder="0" applyProtection="0"/>
    <xf numFmtId="0" fontId="71" fillId="131" borderId="29" applyNumberFormat="0" applyProtection="0"/>
    <xf numFmtId="174" fontId="29" fillId="0" borderId="0" applyBorder="0" applyProtection="0"/>
    <xf numFmtId="169" fontId="97" fillId="0" borderId="0" applyBorder="0" applyProtection="0"/>
    <xf numFmtId="174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4" fontId="99" fillId="0" borderId="0" applyFont="0" applyBorder="0" applyProtection="0"/>
    <xf numFmtId="0" fontId="70" fillId="89" borderId="0" applyNumberFormat="0" applyBorder="0" applyProtection="0"/>
    <xf numFmtId="169" fontId="101" fillId="0" borderId="0" applyBorder="0" applyProtection="0">
      <alignment horizontal="center"/>
    </xf>
    <xf numFmtId="0" fontId="72" fillId="0" borderId="19" applyNumberFormat="0" applyProtection="0"/>
    <xf numFmtId="169" fontId="29" fillId="0" borderId="0" applyBorder="0" applyProtection="0"/>
    <xf numFmtId="169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9" fontId="29" fillId="0" borderId="0" applyBorder="0" applyProtection="0">
      <alignment horizontal="center"/>
    </xf>
    <xf numFmtId="0" fontId="29" fillId="82" borderId="0" applyNumberFormat="0" applyBorder="0" applyProtection="0"/>
    <xf numFmtId="174" fontId="29" fillId="0" borderId="0" applyBorder="0" applyProtection="0"/>
    <xf numFmtId="0" fontId="29" fillId="87" borderId="0" applyNumberFormat="0" applyBorder="0" applyProtection="0"/>
    <xf numFmtId="174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9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4" fontId="99" fillId="0" borderId="0" applyFont="0" applyBorder="0" applyProtection="0"/>
    <xf numFmtId="169" fontId="101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3" fontId="99" fillId="0" borderId="0" applyFont="0" applyBorder="0" applyProtection="0"/>
    <xf numFmtId="0" fontId="95" fillId="0" borderId="31" applyNumberFormat="0" applyProtection="0"/>
    <xf numFmtId="169" fontId="100" fillId="0" borderId="0" applyBorder="0" applyProtection="0">
      <alignment horizontal="center"/>
    </xf>
    <xf numFmtId="169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4" fontId="99" fillId="0" borderId="0" applyFont="0" applyBorder="0" applyProtection="0"/>
    <xf numFmtId="174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29" fillId="0" borderId="0" applyBorder="0" applyProtection="0"/>
    <xf numFmtId="174" fontId="99" fillId="0" borderId="0" applyFont="0" applyBorder="0" applyProtection="0"/>
    <xf numFmtId="169" fontId="29" fillId="0" borderId="0" applyBorder="0" applyProtection="0"/>
    <xf numFmtId="0" fontId="102" fillId="0" borderId="0" applyNumberFormat="0" applyBorder="0" applyProtection="0">
      <alignment horizontal="center"/>
    </xf>
    <xf numFmtId="169" fontId="97" fillId="0" borderId="0" applyBorder="0" applyProtection="0"/>
    <xf numFmtId="0" fontId="70" fillId="92" borderId="0" applyNumberFormat="0" applyBorder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169" fontId="97" fillId="0" borderId="0" applyBorder="0" applyProtection="0"/>
    <xf numFmtId="0" fontId="61" fillId="121" borderId="14" applyNumberFormat="0" applyProtection="0"/>
    <xf numFmtId="169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4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9" fontId="29" fillId="0" borderId="0" applyBorder="0" applyProtection="0">
      <alignment horizontal="center"/>
    </xf>
    <xf numFmtId="174" fontId="99" fillId="0" borderId="0" applyFont="0" applyBorder="0" applyProtection="0"/>
    <xf numFmtId="0" fontId="81" fillId="130" borderId="24" applyNumberFormat="0" applyProtection="0"/>
    <xf numFmtId="174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9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9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9" fontId="29" fillId="0" borderId="0" applyBorder="0" applyProtection="0"/>
    <xf numFmtId="0" fontId="70" fillId="118" borderId="0" applyNumberFormat="0" applyBorder="0" applyProtection="0"/>
    <xf numFmtId="169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9" fontId="29" fillId="0" borderId="0" applyBorder="0" applyProtection="0"/>
    <xf numFmtId="174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9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2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9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4" fontId="29" fillId="0" borderId="0" applyBorder="0" applyProtection="0"/>
    <xf numFmtId="0" fontId="70" fillId="128" borderId="0" applyNumberFormat="0" applyBorder="0" applyProtection="0"/>
    <xf numFmtId="174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9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9" fontId="101" fillId="0" borderId="0" applyBorder="0" applyProtection="0">
      <alignment horizontal="center"/>
    </xf>
    <xf numFmtId="0" fontId="76" fillId="0" borderId="22" applyNumberFormat="0" applyProtection="0"/>
    <xf numFmtId="169" fontId="100" fillId="0" borderId="0" applyBorder="0" applyProtection="0">
      <alignment horizontal="center"/>
    </xf>
    <xf numFmtId="174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9" fontId="29" fillId="0" borderId="0" applyBorder="0" applyProtection="0"/>
    <xf numFmtId="0" fontId="29" fillId="86" borderId="0" applyNumberFormat="0" applyBorder="0" applyProtection="0"/>
    <xf numFmtId="174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9" fontId="29" fillId="0" borderId="0" applyBorder="0" applyProtection="0">
      <alignment horizontal="center"/>
    </xf>
    <xf numFmtId="0" fontId="70" fillId="108" borderId="0" applyNumberFormat="0" applyBorder="0" applyProtection="0"/>
    <xf numFmtId="169" fontId="29" fillId="0" borderId="0" applyBorder="0" applyProtection="0">
      <alignment horizontal="center"/>
    </xf>
    <xf numFmtId="169" fontId="29" fillId="0" borderId="0" applyBorder="0" applyProtection="0"/>
    <xf numFmtId="169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4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4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9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9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4" fontId="99" fillId="0" borderId="0" applyFont="0" applyBorder="0" applyProtection="0"/>
    <xf numFmtId="169" fontId="29" fillId="0" borderId="0" applyBorder="0" applyProtection="0"/>
    <xf numFmtId="169" fontId="29" fillId="0" borderId="0" applyBorder="0" applyProtection="0">
      <alignment horizontal="center"/>
    </xf>
    <xf numFmtId="0" fontId="70" fillId="129" borderId="0" applyNumberFormat="0" applyBorder="0" applyProtection="0"/>
    <xf numFmtId="169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9" fontId="97" fillId="0" borderId="0" applyBorder="0" applyProtection="0"/>
    <xf numFmtId="169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9" fontId="29" fillId="0" borderId="0" applyBorder="0" applyProtection="0"/>
    <xf numFmtId="0" fontId="103" fillId="0" borderId="0" applyNumberFormat="0" applyBorder="0" applyProtection="0"/>
    <xf numFmtId="170" fontId="103" fillId="0" borderId="0" applyBorder="0" applyProtection="0"/>
    <xf numFmtId="169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7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7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8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7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8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8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8" fillId="125" borderId="17" applyNumberFormat="0" applyFont="0" applyProtection="0"/>
    <xf numFmtId="171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3" fontId="108" fillId="0" borderId="0" applyFont="0" applyBorder="0" applyProtection="0"/>
    <xf numFmtId="49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65" fontId="2" fillId="0" borderId="0" applyFont="0" applyFill="0" applyBorder="0" applyAlignment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65" fontId="2" fillId="0" borderId="0" applyFont="0" applyFill="0" applyBorder="0" applyAlignment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6" fontId="3" fillId="0" borderId="0" applyFont="0" applyFill="0" applyBorder="0" applyAlignment="0" applyProtection="0"/>
    <xf numFmtId="0" fontId="28" fillId="0" borderId="0"/>
    <xf numFmtId="166" fontId="3" fillId="0" borderId="0" applyFont="0" applyFill="0" applyBorder="0" applyAlignment="0" applyProtection="0"/>
    <xf numFmtId="0" fontId="2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 wrapText="1"/>
    </xf>
    <xf numFmtId="0" fontId="111" fillId="0" borderId="112" xfId="0" applyFont="1" applyBorder="1" applyAlignment="1">
      <alignment horizontal="center" vertical="center" wrapText="1"/>
    </xf>
    <xf numFmtId="0" fontId="111" fillId="0" borderId="113" xfId="0" applyFont="1" applyBorder="1" applyAlignment="1">
      <alignment horizontal="center" vertical="center" wrapText="1"/>
    </xf>
    <xf numFmtId="165" fontId="0" fillId="0" borderId="0" xfId="4591" applyFont="1"/>
    <xf numFmtId="0" fontId="112" fillId="0" borderId="112" xfId="0" applyFont="1" applyBorder="1" applyAlignment="1">
      <alignment horizontal="center" vertical="center" wrapText="1"/>
    </xf>
    <xf numFmtId="0" fontId="112" fillId="0" borderId="113" xfId="0" applyFont="1" applyBorder="1" applyAlignment="1">
      <alignment horizontal="center" vertical="center" wrapText="1"/>
    </xf>
    <xf numFmtId="165" fontId="111" fillId="0" borderId="112" xfId="4591" applyFont="1" applyBorder="1" applyAlignment="1">
      <alignment horizontal="center" vertical="center" wrapText="1"/>
    </xf>
    <xf numFmtId="165" fontId="111" fillId="0" borderId="113" xfId="4591" applyFont="1" applyBorder="1" applyAlignment="1">
      <alignment horizontal="center" vertical="center" wrapText="1"/>
    </xf>
    <xf numFmtId="3" fontId="30" fillId="0" borderId="110" xfId="0" applyNumberFormat="1" applyFont="1" applyFill="1" applyBorder="1" applyAlignment="1">
      <alignment horizontal="center" vertical="center" wrapText="1"/>
    </xf>
    <xf numFmtId="4" fontId="30" fillId="0" borderId="110" xfId="0" applyNumberFormat="1" applyFont="1" applyFill="1" applyBorder="1" applyAlignment="1">
      <alignment horizontal="center" vertical="center" wrapText="1"/>
    </xf>
    <xf numFmtId="0" fontId="113" fillId="0" borderId="110" xfId="0" applyFont="1" applyFill="1" applyBorder="1" applyAlignment="1">
      <alignment horizontal="center" vertical="center" wrapText="1"/>
    </xf>
    <xf numFmtId="3" fontId="30" fillId="0" borderId="110" xfId="4591" applyNumberFormat="1" applyFont="1" applyFill="1" applyBorder="1" applyAlignment="1">
      <alignment horizontal="center" vertical="center" wrapText="1"/>
    </xf>
    <xf numFmtId="0" fontId="30" fillId="0" borderId="115" xfId="0" applyFont="1" applyFill="1" applyBorder="1" applyAlignment="1">
      <alignment horizontal="center" vertical="center" wrapText="1"/>
    </xf>
    <xf numFmtId="0" fontId="30" fillId="0" borderId="116" xfId="0" applyFont="1" applyFill="1" applyBorder="1" applyAlignment="1">
      <alignment horizontal="center" vertical="center" wrapText="1"/>
    </xf>
    <xf numFmtId="4" fontId="30" fillId="0" borderId="116" xfId="0" applyNumberFormat="1" applyFont="1" applyFill="1" applyBorder="1" applyAlignment="1">
      <alignment horizontal="center" vertical="center" wrapText="1"/>
    </xf>
    <xf numFmtId="0" fontId="30" fillId="0" borderId="117" xfId="0" applyFont="1" applyFill="1" applyBorder="1" applyAlignment="1">
      <alignment horizontal="center" vertical="center" wrapText="1"/>
    </xf>
    <xf numFmtId="0" fontId="114" fillId="0" borderId="110" xfId="0" applyNumberFormat="1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horizontal="left" vertical="center" wrapText="1"/>
    </xf>
    <xf numFmtId="0" fontId="111" fillId="0" borderId="114" xfId="0" applyFont="1" applyBorder="1" applyAlignment="1">
      <alignment horizontal="center" vertical="center" wrapText="1"/>
    </xf>
    <xf numFmtId="0" fontId="111" fillId="0" borderId="112" xfId="0" applyFont="1" applyBorder="1" applyAlignment="1">
      <alignment horizontal="center" vertical="center" wrapText="1"/>
    </xf>
  </cellXfs>
  <cellStyles count="4592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" xfId="4591" builtinId="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zoomScale="80" zoomScaleNormal="80" zoomScaleSheetLayoutView="80" workbookViewId="0">
      <selection activeCell="B7" sqref="B7"/>
    </sheetView>
  </sheetViews>
  <sheetFormatPr defaultRowHeight="82.5" customHeight="1"/>
  <cols>
    <col min="1" max="1" width="5.7109375" style="22" customWidth="1"/>
    <col min="2" max="2" width="38.5703125" style="22" customWidth="1"/>
    <col min="3" max="3" width="44.7109375" style="22" customWidth="1"/>
    <col min="4" max="4" width="11.7109375" style="29" customWidth="1"/>
    <col min="5" max="5" width="10.28515625" style="29" customWidth="1"/>
    <col min="6" max="6" width="11.85546875" style="23" customWidth="1"/>
    <col min="7" max="7" width="14" style="22" customWidth="1"/>
    <col min="8" max="8" width="19.7109375" style="22" customWidth="1"/>
    <col min="9" max="9" width="17.28515625" style="22" customWidth="1"/>
    <col min="10" max="10" width="18.85546875" style="22" customWidth="1"/>
    <col min="11" max="11" width="22.85546875" style="22" customWidth="1"/>
    <col min="12" max="12" width="24.140625" style="22" customWidth="1"/>
    <col min="13" max="16384" width="9.140625" style="22"/>
  </cols>
  <sheetData>
    <row r="1" spans="1:12" ht="116.25" customHeight="1">
      <c r="A1" s="46" t="s">
        <v>251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7" customFormat="1" ht="53.25" customHeight="1">
      <c r="A2" s="24" t="s">
        <v>191</v>
      </c>
      <c r="B2" s="24" t="s">
        <v>194</v>
      </c>
      <c r="C2" s="25" t="s">
        <v>197</v>
      </c>
      <c r="D2" s="25" t="s">
        <v>192</v>
      </c>
      <c r="E2" s="26" t="s">
        <v>196</v>
      </c>
      <c r="F2" s="24" t="s">
        <v>198</v>
      </c>
      <c r="G2" s="24" t="s">
        <v>195</v>
      </c>
      <c r="H2" s="24" t="s">
        <v>193</v>
      </c>
      <c r="I2" s="24" t="s">
        <v>199</v>
      </c>
      <c r="J2" s="24" t="s">
        <v>200</v>
      </c>
      <c r="K2" s="24" t="s">
        <v>201</v>
      </c>
      <c r="L2" s="24" t="s">
        <v>202</v>
      </c>
    </row>
    <row r="3" spans="1:12" ht="57" customHeight="1">
      <c r="A3" s="28">
        <v>1</v>
      </c>
      <c r="B3" s="28" t="s">
        <v>213</v>
      </c>
      <c r="C3" s="41" t="s">
        <v>213</v>
      </c>
      <c r="D3" s="39" t="s">
        <v>214</v>
      </c>
      <c r="E3" s="37">
        <v>50</v>
      </c>
      <c r="F3" s="38">
        <v>450</v>
      </c>
      <c r="G3" s="38">
        <f>E3*F3</f>
        <v>22500</v>
      </c>
      <c r="H3" s="28" t="s">
        <v>203</v>
      </c>
      <c r="I3" s="28" t="s">
        <v>205</v>
      </c>
      <c r="J3" s="28" t="s">
        <v>204</v>
      </c>
      <c r="K3" s="28" t="s">
        <v>249</v>
      </c>
      <c r="L3" s="28" t="s">
        <v>250</v>
      </c>
    </row>
    <row r="4" spans="1:12" ht="45" customHeight="1">
      <c r="A4" s="28">
        <v>2</v>
      </c>
      <c r="B4" s="28" t="s">
        <v>215</v>
      </c>
      <c r="C4" s="41" t="s">
        <v>215</v>
      </c>
      <c r="D4" s="39" t="s">
        <v>214</v>
      </c>
      <c r="E4" s="37">
        <v>111</v>
      </c>
      <c r="F4" s="38">
        <v>450</v>
      </c>
      <c r="G4" s="38">
        <f t="shared" ref="G4:G23" si="0">E4*F4</f>
        <v>49950</v>
      </c>
      <c r="H4" s="28" t="s">
        <v>203</v>
      </c>
      <c r="I4" s="28" t="s">
        <v>205</v>
      </c>
      <c r="J4" s="28" t="s">
        <v>204</v>
      </c>
      <c r="K4" s="28" t="s">
        <v>249</v>
      </c>
      <c r="L4" s="28" t="s">
        <v>250</v>
      </c>
    </row>
    <row r="5" spans="1:12" ht="55.5" customHeight="1">
      <c r="A5" s="28">
        <v>3</v>
      </c>
      <c r="B5" s="28" t="s">
        <v>216</v>
      </c>
      <c r="C5" s="41" t="s">
        <v>216</v>
      </c>
      <c r="D5" s="39" t="s">
        <v>214</v>
      </c>
      <c r="E5" s="37">
        <v>111</v>
      </c>
      <c r="F5" s="38">
        <v>450</v>
      </c>
      <c r="G5" s="38">
        <f t="shared" si="0"/>
        <v>49950</v>
      </c>
      <c r="H5" s="28" t="s">
        <v>203</v>
      </c>
      <c r="I5" s="28" t="s">
        <v>205</v>
      </c>
      <c r="J5" s="28" t="s">
        <v>204</v>
      </c>
      <c r="K5" s="28" t="s">
        <v>249</v>
      </c>
      <c r="L5" s="28" t="s">
        <v>250</v>
      </c>
    </row>
    <row r="6" spans="1:12" ht="39" customHeight="1">
      <c r="A6" s="28">
        <v>4</v>
      </c>
      <c r="B6" s="28" t="s">
        <v>217</v>
      </c>
      <c r="C6" s="41" t="s">
        <v>218</v>
      </c>
      <c r="D6" s="39" t="s">
        <v>214</v>
      </c>
      <c r="E6" s="37">
        <v>149</v>
      </c>
      <c r="F6" s="38">
        <v>450</v>
      </c>
      <c r="G6" s="38">
        <f t="shared" si="0"/>
        <v>67050</v>
      </c>
      <c r="H6" s="28" t="s">
        <v>203</v>
      </c>
      <c r="I6" s="28" t="s">
        <v>205</v>
      </c>
      <c r="J6" s="28" t="s">
        <v>204</v>
      </c>
      <c r="K6" s="28" t="s">
        <v>249</v>
      </c>
      <c r="L6" s="28" t="s">
        <v>250</v>
      </c>
    </row>
    <row r="7" spans="1:12" ht="270" customHeight="1">
      <c r="A7" s="28">
        <v>5</v>
      </c>
      <c r="B7" s="42" t="s">
        <v>219</v>
      </c>
      <c r="C7" s="43" t="s">
        <v>220</v>
      </c>
      <c r="D7" s="28" t="s">
        <v>214</v>
      </c>
      <c r="E7" s="37">
        <v>390</v>
      </c>
      <c r="F7" s="38">
        <v>13.97</v>
      </c>
      <c r="G7" s="38">
        <f t="shared" si="0"/>
        <v>5448.3</v>
      </c>
      <c r="H7" s="28" t="s">
        <v>203</v>
      </c>
      <c r="I7" s="28" t="s">
        <v>205</v>
      </c>
      <c r="J7" s="28" t="s">
        <v>204</v>
      </c>
      <c r="K7" s="28" t="s">
        <v>249</v>
      </c>
      <c r="L7" s="28" t="s">
        <v>250</v>
      </c>
    </row>
    <row r="8" spans="1:12" ht="49.5" customHeight="1">
      <c r="A8" s="28">
        <v>6</v>
      </c>
      <c r="B8" s="28" t="s">
        <v>221</v>
      </c>
      <c r="C8" s="28" t="s">
        <v>221</v>
      </c>
      <c r="D8" s="44" t="s">
        <v>214</v>
      </c>
      <c r="E8" s="37">
        <v>150000</v>
      </c>
      <c r="F8" s="38">
        <v>15.64</v>
      </c>
      <c r="G8" s="38">
        <f t="shared" si="0"/>
        <v>2346000</v>
      </c>
      <c r="H8" s="28" t="s">
        <v>203</v>
      </c>
      <c r="I8" s="28" t="s">
        <v>205</v>
      </c>
      <c r="J8" s="28" t="s">
        <v>204</v>
      </c>
      <c r="K8" s="28" t="s">
        <v>249</v>
      </c>
      <c r="L8" s="28" t="s">
        <v>250</v>
      </c>
    </row>
    <row r="9" spans="1:12" ht="60" customHeight="1">
      <c r="A9" s="28">
        <v>7</v>
      </c>
      <c r="B9" s="28" t="s">
        <v>222</v>
      </c>
      <c r="C9" s="28" t="s">
        <v>222</v>
      </c>
      <c r="D9" s="44" t="s">
        <v>214</v>
      </c>
      <c r="E9" s="37">
        <v>20000</v>
      </c>
      <c r="F9" s="38">
        <v>31.08</v>
      </c>
      <c r="G9" s="38">
        <f t="shared" si="0"/>
        <v>621600</v>
      </c>
      <c r="H9" s="28" t="s">
        <v>203</v>
      </c>
      <c r="I9" s="28" t="s">
        <v>205</v>
      </c>
      <c r="J9" s="28" t="s">
        <v>204</v>
      </c>
      <c r="K9" s="28" t="s">
        <v>249</v>
      </c>
      <c r="L9" s="28" t="s">
        <v>250</v>
      </c>
    </row>
    <row r="10" spans="1:12" ht="38.25">
      <c r="A10" s="28">
        <v>8</v>
      </c>
      <c r="B10" s="28" t="s">
        <v>223</v>
      </c>
      <c r="C10" s="28" t="s">
        <v>223</v>
      </c>
      <c r="D10" s="28" t="s">
        <v>214</v>
      </c>
      <c r="E10" s="37">
        <v>200</v>
      </c>
      <c r="F10" s="38">
        <v>1367.01</v>
      </c>
      <c r="G10" s="38">
        <f t="shared" si="0"/>
        <v>273402</v>
      </c>
      <c r="H10" s="28" t="s">
        <v>203</v>
      </c>
      <c r="I10" s="28" t="s">
        <v>205</v>
      </c>
      <c r="J10" s="28" t="s">
        <v>204</v>
      </c>
      <c r="K10" s="28" t="s">
        <v>249</v>
      </c>
      <c r="L10" s="28" t="s">
        <v>250</v>
      </c>
    </row>
    <row r="11" spans="1:12" ht="38.25">
      <c r="A11" s="28">
        <v>9</v>
      </c>
      <c r="B11" s="39" t="s">
        <v>224</v>
      </c>
      <c r="C11" s="39" t="s">
        <v>225</v>
      </c>
      <c r="D11" s="28" t="s">
        <v>226</v>
      </c>
      <c r="E11" s="37">
        <v>2000</v>
      </c>
      <c r="F11" s="38">
        <v>132.74</v>
      </c>
      <c r="G11" s="38">
        <f t="shared" si="0"/>
        <v>265480</v>
      </c>
      <c r="H11" s="28" t="s">
        <v>203</v>
      </c>
      <c r="I11" s="28" t="s">
        <v>205</v>
      </c>
      <c r="J11" s="28" t="s">
        <v>204</v>
      </c>
      <c r="K11" s="28" t="s">
        <v>249</v>
      </c>
      <c r="L11" s="28" t="s">
        <v>250</v>
      </c>
    </row>
    <row r="12" spans="1:12" ht="99" customHeight="1">
      <c r="A12" s="28">
        <v>10</v>
      </c>
      <c r="B12" s="45" t="s">
        <v>228</v>
      </c>
      <c r="C12" s="45" t="s">
        <v>229</v>
      </c>
      <c r="D12" s="45" t="s">
        <v>230</v>
      </c>
      <c r="E12" s="37">
        <v>1000</v>
      </c>
      <c r="F12" s="38">
        <v>292</v>
      </c>
      <c r="G12" s="38">
        <f t="shared" si="0"/>
        <v>292000</v>
      </c>
      <c r="H12" s="28" t="s">
        <v>203</v>
      </c>
      <c r="I12" s="28" t="s">
        <v>205</v>
      </c>
      <c r="J12" s="28" t="s">
        <v>204</v>
      </c>
      <c r="K12" s="28" t="s">
        <v>249</v>
      </c>
      <c r="L12" s="28" t="s">
        <v>250</v>
      </c>
    </row>
    <row r="13" spans="1:12" ht="38.25">
      <c r="A13" s="28">
        <v>11</v>
      </c>
      <c r="B13" s="28" t="s">
        <v>231</v>
      </c>
      <c r="C13" s="28" t="s">
        <v>215</v>
      </c>
      <c r="D13" s="28" t="s">
        <v>214</v>
      </c>
      <c r="E13" s="37">
        <v>100</v>
      </c>
      <c r="F13" s="38">
        <v>450</v>
      </c>
      <c r="G13" s="38">
        <f t="shared" si="0"/>
        <v>45000</v>
      </c>
      <c r="H13" s="28" t="s">
        <v>203</v>
      </c>
      <c r="I13" s="28" t="s">
        <v>205</v>
      </c>
      <c r="J13" s="28" t="s">
        <v>204</v>
      </c>
      <c r="K13" s="28" t="s">
        <v>249</v>
      </c>
      <c r="L13" s="28" t="s">
        <v>250</v>
      </c>
    </row>
    <row r="14" spans="1:12" ht="38.25">
      <c r="A14" s="28">
        <v>12</v>
      </c>
      <c r="B14" s="28" t="s">
        <v>232</v>
      </c>
      <c r="C14" s="28" t="s">
        <v>233</v>
      </c>
      <c r="D14" s="28" t="s">
        <v>214</v>
      </c>
      <c r="E14" s="37">
        <v>80</v>
      </c>
      <c r="F14" s="38">
        <v>450</v>
      </c>
      <c r="G14" s="38">
        <f t="shared" si="0"/>
        <v>36000</v>
      </c>
      <c r="H14" s="28" t="s">
        <v>203</v>
      </c>
      <c r="I14" s="28" t="s">
        <v>205</v>
      </c>
      <c r="J14" s="28" t="s">
        <v>204</v>
      </c>
      <c r="K14" s="28" t="s">
        <v>249</v>
      </c>
      <c r="L14" s="28" t="s">
        <v>250</v>
      </c>
    </row>
    <row r="15" spans="1:12" ht="38.25">
      <c r="A15" s="28">
        <v>13</v>
      </c>
      <c r="B15" s="28" t="s">
        <v>234</v>
      </c>
      <c r="C15" s="28" t="s">
        <v>235</v>
      </c>
      <c r="D15" s="28" t="s">
        <v>214</v>
      </c>
      <c r="E15" s="37">
        <v>10</v>
      </c>
      <c r="F15" s="38">
        <v>450</v>
      </c>
      <c r="G15" s="38">
        <f t="shared" si="0"/>
        <v>4500</v>
      </c>
      <c r="H15" s="28" t="s">
        <v>203</v>
      </c>
      <c r="I15" s="28" t="s">
        <v>205</v>
      </c>
      <c r="J15" s="28" t="s">
        <v>204</v>
      </c>
      <c r="K15" s="28" t="s">
        <v>249</v>
      </c>
      <c r="L15" s="28" t="s">
        <v>250</v>
      </c>
    </row>
    <row r="16" spans="1:12" ht="125.25" customHeight="1">
      <c r="A16" s="28">
        <v>14</v>
      </c>
      <c r="B16" s="39" t="s">
        <v>236</v>
      </c>
      <c r="C16" s="39" t="s">
        <v>237</v>
      </c>
      <c r="D16" s="28" t="s">
        <v>214</v>
      </c>
      <c r="E16" s="37">
        <v>1</v>
      </c>
      <c r="F16" s="38">
        <v>136500</v>
      </c>
      <c r="G16" s="38">
        <f t="shared" si="0"/>
        <v>136500</v>
      </c>
      <c r="H16" s="28" t="s">
        <v>203</v>
      </c>
      <c r="I16" s="28" t="s">
        <v>205</v>
      </c>
      <c r="J16" s="28" t="s">
        <v>204</v>
      </c>
      <c r="K16" s="28" t="s">
        <v>249</v>
      </c>
      <c r="L16" s="28" t="s">
        <v>250</v>
      </c>
    </row>
    <row r="17" spans="1:12" s="27" customFormat="1" ht="38.25">
      <c r="A17" s="28">
        <v>15</v>
      </c>
      <c r="B17" s="39" t="s">
        <v>238</v>
      </c>
      <c r="C17" s="45" t="s">
        <v>239</v>
      </c>
      <c r="D17" s="28" t="s">
        <v>227</v>
      </c>
      <c r="E17" s="37">
        <v>100</v>
      </c>
      <c r="F17" s="38">
        <v>980</v>
      </c>
      <c r="G17" s="38">
        <f t="shared" si="0"/>
        <v>98000</v>
      </c>
      <c r="H17" s="28" t="s">
        <v>203</v>
      </c>
      <c r="I17" s="28" t="s">
        <v>205</v>
      </c>
      <c r="J17" s="28" t="s">
        <v>204</v>
      </c>
      <c r="K17" s="28" t="s">
        <v>249</v>
      </c>
      <c r="L17" s="28" t="s">
        <v>250</v>
      </c>
    </row>
    <row r="18" spans="1:12" ht="38.25">
      <c r="A18" s="28">
        <v>16</v>
      </c>
      <c r="B18" s="39" t="s">
        <v>240</v>
      </c>
      <c r="C18" s="45" t="s">
        <v>241</v>
      </c>
      <c r="D18" s="28" t="s">
        <v>227</v>
      </c>
      <c r="E18" s="37">
        <v>100</v>
      </c>
      <c r="F18" s="38">
        <v>980</v>
      </c>
      <c r="G18" s="38">
        <f t="shared" si="0"/>
        <v>98000</v>
      </c>
      <c r="H18" s="28" t="s">
        <v>203</v>
      </c>
      <c r="I18" s="28" t="s">
        <v>205</v>
      </c>
      <c r="J18" s="28" t="s">
        <v>204</v>
      </c>
      <c r="K18" s="28" t="s">
        <v>249</v>
      </c>
      <c r="L18" s="28" t="s">
        <v>250</v>
      </c>
    </row>
    <row r="19" spans="1:12" ht="38.25">
      <c r="A19" s="28">
        <v>17</v>
      </c>
      <c r="B19" s="39" t="s">
        <v>242</v>
      </c>
      <c r="C19" s="45" t="s">
        <v>243</v>
      </c>
      <c r="D19" s="28" t="s">
        <v>227</v>
      </c>
      <c r="E19" s="37">
        <v>100</v>
      </c>
      <c r="F19" s="38">
        <v>980</v>
      </c>
      <c r="G19" s="38">
        <f t="shared" si="0"/>
        <v>98000</v>
      </c>
      <c r="H19" s="28" t="s">
        <v>203</v>
      </c>
      <c r="I19" s="28" t="s">
        <v>205</v>
      </c>
      <c r="J19" s="28" t="s">
        <v>204</v>
      </c>
      <c r="K19" s="28" t="s">
        <v>249</v>
      </c>
      <c r="L19" s="28" t="s">
        <v>250</v>
      </c>
    </row>
    <row r="20" spans="1:12" ht="38.25">
      <c r="A20" s="28">
        <v>18</v>
      </c>
      <c r="B20" s="39" t="s">
        <v>244</v>
      </c>
      <c r="C20" s="45" t="s">
        <v>245</v>
      </c>
      <c r="D20" s="28" t="s">
        <v>227</v>
      </c>
      <c r="E20" s="37">
        <v>100</v>
      </c>
      <c r="F20" s="38">
        <v>2200</v>
      </c>
      <c r="G20" s="38">
        <f t="shared" si="0"/>
        <v>220000</v>
      </c>
      <c r="H20" s="28" t="s">
        <v>203</v>
      </c>
      <c r="I20" s="28" t="s">
        <v>205</v>
      </c>
      <c r="J20" s="28" t="s">
        <v>204</v>
      </c>
      <c r="K20" s="28" t="s">
        <v>249</v>
      </c>
      <c r="L20" s="28" t="s">
        <v>250</v>
      </c>
    </row>
    <row r="21" spans="1:12" ht="200.25" customHeight="1">
      <c r="A21" s="28">
        <v>19</v>
      </c>
      <c r="B21" s="28" t="s">
        <v>246</v>
      </c>
      <c r="C21" s="38"/>
      <c r="D21" s="28" t="s">
        <v>214</v>
      </c>
      <c r="E21" s="37">
        <v>10</v>
      </c>
      <c r="F21" s="38">
        <v>22200</v>
      </c>
      <c r="G21" s="38">
        <f t="shared" si="0"/>
        <v>222000</v>
      </c>
      <c r="H21" s="28" t="s">
        <v>203</v>
      </c>
      <c r="I21" s="28" t="s">
        <v>205</v>
      </c>
      <c r="J21" s="28" t="s">
        <v>204</v>
      </c>
      <c r="K21" s="28" t="s">
        <v>249</v>
      </c>
      <c r="L21" s="28" t="s">
        <v>250</v>
      </c>
    </row>
    <row r="22" spans="1:12" ht="38.25">
      <c r="A22" s="28">
        <v>20</v>
      </c>
      <c r="B22" s="39" t="s">
        <v>247</v>
      </c>
      <c r="C22" s="39" t="s">
        <v>247</v>
      </c>
      <c r="D22" s="39" t="s">
        <v>214</v>
      </c>
      <c r="E22" s="40">
        <v>1</v>
      </c>
      <c r="F22" s="38">
        <v>147000</v>
      </c>
      <c r="G22" s="38">
        <f t="shared" si="0"/>
        <v>147000</v>
      </c>
      <c r="H22" s="28" t="s">
        <v>203</v>
      </c>
      <c r="I22" s="28" t="s">
        <v>205</v>
      </c>
      <c r="J22" s="28" t="s">
        <v>204</v>
      </c>
      <c r="K22" s="28" t="s">
        <v>249</v>
      </c>
      <c r="L22" s="28" t="s">
        <v>250</v>
      </c>
    </row>
    <row r="23" spans="1:12" ht="38.25">
      <c r="A23" s="28">
        <v>21</v>
      </c>
      <c r="B23" s="28" t="s">
        <v>248</v>
      </c>
      <c r="C23" s="28" t="s">
        <v>248</v>
      </c>
      <c r="D23" s="28" t="s">
        <v>214</v>
      </c>
      <c r="E23" s="37">
        <v>7</v>
      </c>
      <c r="F23" s="38">
        <v>6500</v>
      </c>
      <c r="G23" s="38">
        <f t="shared" si="0"/>
        <v>45500</v>
      </c>
      <c r="H23" s="28" t="s">
        <v>203</v>
      </c>
      <c r="I23" s="28" t="s">
        <v>205</v>
      </c>
      <c r="J23" s="28" t="s">
        <v>204</v>
      </c>
      <c r="K23" s="28" t="s">
        <v>249</v>
      </c>
      <c r="L23" s="28" t="s">
        <v>250</v>
      </c>
    </row>
    <row r="24" spans="1:12" s="27" customFormat="1" ht="30" customHeight="1">
      <c r="A24" s="24"/>
      <c r="B24" s="24" t="s">
        <v>252</v>
      </c>
      <c r="C24" s="24"/>
      <c r="D24" s="25"/>
      <c r="E24" s="25"/>
      <c r="F24" s="26"/>
      <c r="G24" s="26">
        <f>SUM(G3:G23)</f>
        <v>5143880.3</v>
      </c>
      <c r="H24" s="24"/>
      <c r="I24" s="24"/>
      <c r="J24" s="24"/>
      <c r="K24" s="24"/>
      <c r="L24" s="24"/>
    </row>
  </sheetData>
  <mergeCells count="1">
    <mergeCell ref="A1:L1"/>
  </mergeCells>
  <pageMargins left="0.23622047244094491" right="0.23622047244094491" top="0.23622047244094491" bottom="0.27559055118110237" header="0.11811023622047245" footer="0.15748031496062992"/>
  <pageSetup paperSize="9" scale="57" orientation="landscape" r:id="rId1"/>
  <headerFooter>
    <oddFooter>Страница  &amp;P из &amp;N</oddFooter>
  </headerFooter>
  <rowBreaks count="1" manualBreakCount="1">
    <brk id="1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0:N28"/>
  <sheetViews>
    <sheetView topLeftCell="A4" workbookViewId="0">
      <selection activeCell="K33" sqref="K33"/>
    </sheetView>
  </sheetViews>
  <sheetFormatPr defaultRowHeight="15"/>
  <cols>
    <col min="13" max="13" width="13.28515625" style="32" bestFit="1" customWidth="1"/>
    <col min="14" max="14" width="15.42578125" style="32" customWidth="1"/>
  </cols>
  <sheetData>
    <row r="10" spans="10:13" ht="15.75" thickBot="1"/>
    <row r="11" spans="10:13" ht="15.75" thickBot="1">
      <c r="J11" s="33">
        <v>3</v>
      </c>
      <c r="K11" s="33">
        <v>70000</v>
      </c>
      <c r="L11" s="33" t="s">
        <v>206</v>
      </c>
      <c r="M11" s="32">
        <f>J11*K11</f>
        <v>210000</v>
      </c>
    </row>
    <row r="12" spans="10:13" ht="15.75" thickBot="1">
      <c r="J12" s="34">
        <v>1</v>
      </c>
      <c r="K12" s="34">
        <v>119000</v>
      </c>
      <c r="L12" s="34" t="s">
        <v>207</v>
      </c>
      <c r="M12" s="32">
        <f t="shared" ref="M12:M18" si="0">J12*K12</f>
        <v>119000</v>
      </c>
    </row>
    <row r="13" spans="10:13" ht="15.75" thickBot="1">
      <c r="J13" s="34">
        <v>3</v>
      </c>
      <c r="K13" s="34">
        <v>70000</v>
      </c>
      <c r="L13" s="34" t="s">
        <v>206</v>
      </c>
      <c r="M13" s="32">
        <f t="shared" si="0"/>
        <v>210000</v>
      </c>
    </row>
    <row r="14" spans="10:13" ht="15.75" thickBot="1">
      <c r="J14" s="34">
        <v>3</v>
      </c>
      <c r="K14" s="34">
        <v>30000</v>
      </c>
      <c r="L14" s="34" t="s">
        <v>208</v>
      </c>
      <c r="M14" s="32">
        <f t="shared" si="0"/>
        <v>90000</v>
      </c>
    </row>
    <row r="15" spans="10:13" ht="15.75" thickBot="1">
      <c r="J15" s="34">
        <v>1</v>
      </c>
      <c r="K15" s="34">
        <v>40000</v>
      </c>
      <c r="L15" s="34" t="s">
        <v>209</v>
      </c>
      <c r="M15" s="32">
        <f t="shared" si="0"/>
        <v>40000</v>
      </c>
    </row>
    <row r="16" spans="10:13" ht="15.75" thickBot="1">
      <c r="J16" s="34">
        <v>1</v>
      </c>
      <c r="K16" s="34">
        <v>50000</v>
      </c>
      <c r="L16" s="34" t="s">
        <v>210</v>
      </c>
      <c r="M16" s="32">
        <f t="shared" si="0"/>
        <v>50000</v>
      </c>
    </row>
    <row r="17" spans="10:13" ht="15.75" thickBot="1">
      <c r="J17" s="34">
        <v>1</v>
      </c>
      <c r="K17" s="34">
        <v>180000</v>
      </c>
      <c r="L17" s="34" t="s">
        <v>211</v>
      </c>
      <c r="M17" s="32">
        <f t="shared" si="0"/>
        <v>180000</v>
      </c>
    </row>
    <row r="18" spans="10:13" ht="15.75" thickBot="1">
      <c r="J18" s="34">
        <v>1</v>
      </c>
      <c r="K18" s="34">
        <v>240000</v>
      </c>
      <c r="L18" s="34" t="s">
        <v>212</v>
      </c>
      <c r="M18" s="32">
        <f t="shared" si="0"/>
        <v>240000</v>
      </c>
    </row>
    <row r="19" spans="10:13" ht="15.75" thickBot="1">
      <c r="J19" s="30"/>
      <c r="K19" s="47"/>
      <c r="L19" s="48"/>
      <c r="M19" s="35">
        <f>SUM(M11:M18)</f>
        <v>1139000</v>
      </c>
    </row>
    <row r="20" spans="10:13" ht="15.75" thickBot="1">
      <c r="J20" s="31"/>
      <c r="K20" s="47"/>
      <c r="L20" s="48"/>
      <c r="M20" s="36"/>
    </row>
    <row r="21" spans="10:13" ht="15.75" thickBot="1">
      <c r="J21" s="31"/>
      <c r="K21" s="47"/>
      <c r="L21" s="48"/>
      <c r="M21" s="36"/>
    </row>
    <row r="22" spans="10:13" ht="15.75" thickBot="1">
      <c r="J22" s="31"/>
      <c r="K22" s="47"/>
      <c r="L22" s="48"/>
      <c r="M22" s="36"/>
    </row>
    <row r="23" spans="10:13" ht="15.75" thickBot="1">
      <c r="J23" s="31"/>
      <c r="K23" s="47"/>
      <c r="L23" s="48"/>
      <c r="M23" s="36"/>
    </row>
    <row r="24" spans="10:13" ht="15.75" thickBot="1">
      <c r="J24" s="31"/>
      <c r="K24" s="31"/>
      <c r="L24" s="47"/>
      <c r="M24" s="48"/>
    </row>
    <row r="25" spans="10:13" ht="15.75" thickBot="1">
      <c r="J25" s="31"/>
      <c r="K25" s="47"/>
      <c r="L25" s="48"/>
      <c r="M25" s="36"/>
    </row>
    <row r="26" spans="10:13" ht="15.75" thickBot="1">
      <c r="J26" s="31"/>
      <c r="K26" s="47"/>
      <c r="L26" s="48"/>
      <c r="M26" s="36"/>
    </row>
    <row r="27" spans="10:13" ht="15.75" thickBot="1">
      <c r="J27" s="31"/>
      <c r="K27" s="47"/>
      <c r="L27" s="48"/>
      <c r="M27" s="36"/>
    </row>
    <row r="28" spans="10:13" ht="15.75" thickBot="1">
      <c r="J28" s="31"/>
      <c r="K28" s="47"/>
      <c r="L28" s="48"/>
      <c r="M28" s="36"/>
    </row>
  </sheetData>
  <mergeCells count="10"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L24:M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2022-12-19T10:17:30Z</cp:lastPrinted>
  <dcterms:created xsi:type="dcterms:W3CDTF">2016-01-05T12:46:10Z</dcterms:created>
  <dcterms:modified xsi:type="dcterms:W3CDTF">2022-12-20T02:58:15Z</dcterms:modified>
</cp:coreProperties>
</file>