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0" windowWidth="19200" windowHeight="1102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цены!#REF!</definedName>
    <definedName name="_xlnm.Print_Area" localSheetId="0">цены!$A$1:$P$31</definedName>
  </definedNames>
  <calcPr calcId="145621"/>
</workbook>
</file>

<file path=xl/calcChain.xml><?xml version="1.0" encoding="utf-8"?>
<calcChain xmlns="http://schemas.openxmlformats.org/spreadsheetml/2006/main">
  <c r="I29" i="2" l="1"/>
  <c r="I27" i="2" l="1"/>
  <c r="I28" i="2"/>
  <c r="I26" i="2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3" i="2"/>
</calcChain>
</file>

<file path=xl/sharedStrings.xml><?xml version="1.0" encoding="utf-8"?>
<sst xmlns="http://schemas.openxmlformats.org/spreadsheetml/2006/main" count="595" uniqueCount="268">
  <si>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</si>
  <si>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</si>
  <si>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</si>
  <si>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</si>
  <si>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</si>
  <si>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</si>
  <si>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</si>
  <si>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</si>
  <si>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</si>
  <si>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</si>
  <si>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</si>
  <si>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</si>
  <si>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</si>
  <si>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</si>
  <si>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</si>
  <si>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</si>
  <si>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</si>
  <si>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</si>
  <si>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</si>
  <si>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</si>
  <si>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</si>
  <si>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</si>
  <si>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</si>
  <si>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</si>
  <si>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</si>
  <si>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</si>
  <si>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</si>
  <si>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</si>
  <si>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</si>
  <si>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</si>
  <si>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</si>
  <si>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</si>
  <si>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</si>
  <si>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</si>
  <si>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</si>
  <si>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</si>
  <si>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</si>
  <si>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</si>
  <si>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</si>
  <si>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</si>
  <si>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</si>
  <si>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</si>
  <si>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</si>
  <si>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</si>
  <si>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</si>
  <si>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</si>
  <si>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</si>
  <si>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</si>
  <si>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</si>
  <si>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</si>
  <si>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</si>
  <si>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</si>
  <si>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</si>
  <si>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</si>
  <si>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</si>
  <si>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</si>
  <si>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</si>
  <si>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</si>
  <si>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</si>
  <si>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</si>
  <si>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</si>
  <si>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</si>
  <si>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</si>
  <si>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</si>
  <si>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</si>
  <si>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</si>
  <si>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</si>
  <si>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</si>
  <si>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</si>
  <si>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</si>
  <si>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</si>
  <si>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</si>
  <si>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</si>
  <si>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</si>
  <si>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</si>
  <si>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</si>
  <si>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</si>
  <si>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</si>
  <si>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</si>
  <si>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</si>
  <si>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</si>
  <si>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</si>
  <si>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</si>
  <si>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</si>
  <si>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</si>
  <si>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</si>
  <si>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</si>
  <si>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</si>
  <si>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</si>
  <si>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</si>
  <si>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</si>
  <si>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</si>
  <si>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</si>
  <si>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</si>
  <si>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</si>
  <si>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</si>
  <si>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</si>
  <si>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</si>
  <si>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</si>
  <si>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</si>
  <si>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</si>
  <si>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</si>
  <si>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</si>
  <si>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</si>
  <si>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</si>
  <si>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</si>
  <si>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</si>
  <si>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</si>
  <si>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</si>
  <si>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</si>
  <si>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</si>
  <si>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</si>
  <si>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</si>
  <si>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</si>
  <si>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</si>
  <si>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</si>
  <si>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</si>
  <si>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</si>
  <si>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</si>
  <si>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</si>
  <si>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</si>
  <si>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</si>
  <si>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</si>
  <si>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</si>
  <si>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</si>
  <si>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</si>
  <si>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</si>
  <si>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</si>
  <si>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</si>
  <si>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</si>
  <si>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</si>
  <si>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</si>
  <si>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</si>
  <si>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</si>
  <si>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</si>
  <si>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</si>
  <si>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</si>
  <si>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</si>
  <si>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</si>
  <si>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</si>
  <si>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</si>
  <si>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</si>
  <si>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</si>
  <si>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</si>
  <si>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</si>
  <si>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</si>
  <si>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</si>
  <si>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</si>
  <si>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</si>
  <si>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</si>
  <si>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</si>
  <si>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</si>
  <si>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</si>
  <si>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</si>
  <si>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</si>
  <si>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</si>
  <si>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</si>
  <si>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</si>
  <si>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</si>
  <si>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</si>
  <si>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</si>
  <si>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</si>
  <si>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</si>
  <si>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</si>
  <si>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</si>
  <si>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</si>
  <si>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</si>
  <si>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</si>
  <si>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</si>
  <si>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</si>
  <si>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</si>
  <si>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</si>
  <si>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</si>
  <si>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</si>
  <si>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</si>
  <si>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</si>
  <si>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</si>
  <si>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</si>
  <si>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</si>
  <si>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</si>
  <si>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</si>
  <si>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</si>
  <si>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</si>
  <si>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</si>
  <si>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</si>
  <si>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</si>
  <si>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</si>
  <si>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</si>
  <si>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</si>
  <si>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</si>
  <si>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</si>
  <si>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</si>
  <si>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Наименование и адрес заказчика</t>
  </si>
  <si>
    <t>Международное непатентованное название или состав</t>
  </si>
  <si>
    <t>Тех. спецификация</t>
  </si>
  <si>
    <t>Ед. изм.</t>
  </si>
  <si>
    <t>Планируемая цена</t>
  </si>
  <si>
    <t>Сумма</t>
  </si>
  <si>
    <t>КГП «Областная клиническая больница» Г. КарагандаУл. Ерубаева, 15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</si>
  <si>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</si>
  <si>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</si>
  <si>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</si>
  <si>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</si>
  <si>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</si>
  <si>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По заявке заказчика, согласно графика Заказчика</t>
  </si>
  <si>
    <t>г. Караганда Ул. Ерубаева, 15 /DDP</t>
  </si>
  <si>
    <t>г. Караганда Ул. Ерубаева, 15 Отдел гос. закупок</t>
  </si>
  <si>
    <t>флакон</t>
  </si>
  <si>
    <t>объем закупа</t>
  </si>
  <si>
    <t>Закуп на 3 месяца</t>
  </si>
  <si>
    <t>брали</t>
  </si>
  <si>
    <t>Раствор для инъекций 2% 1 мл</t>
  </si>
  <si>
    <t>ампула</t>
  </si>
  <si>
    <t>Хлоропирамин</t>
  </si>
  <si>
    <t>Таблетки, покрытые оболочкой 25 мг</t>
  </si>
  <si>
    <t>таблетки</t>
  </si>
  <si>
    <t>Рокурония бромид</t>
  </si>
  <si>
    <t>раствор для внутривенного введения 10 мг/мл, 5 мл</t>
  </si>
  <si>
    <t>Преднизолон</t>
  </si>
  <si>
    <t>раствор для инъекций 30 мг/ мл по 1 мл</t>
  </si>
  <si>
    <t>Сугаммадекс</t>
  </si>
  <si>
    <t>раствор для внутривенного введения 100 мг/мл, 2 мл</t>
  </si>
  <si>
    <t>Инсулин человеческий</t>
  </si>
  <si>
    <t>раствор для инъекций 100 МЕ/мл 10 мл</t>
  </si>
  <si>
    <t>Прометазин</t>
  </si>
  <si>
    <t>раствор для инъекций, 25 мг/мл, 2 мл</t>
  </si>
  <si>
    <t>Пипекурония бромид</t>
  </si>
  <si>
    <t>порошок лиофилизированный для приготовления раствора для внутривенного введения в комплекте с растворителем (0.9 % раствор натрия хлорида) 4 мг</t>
  </si>
  <si>
    <t>Шприц инъекционный трехкомпонентный стерильный однократного применения объемами: 10 мл с иглой 21Gx11/2"</t>
  </si>
  <si>
    <t>Шприц инъекционный трехкомпонентный стерильный однократного применения объемами: 20 мл с иглой 20Gx11/2"</t>
  </si>
  <si>
    <t>Шприц инъекционный трехкомпонентный стерильный однократного применения объемами: 50 мл с иглой 18Gx11/2"</t>
  </si>
  <si>
    <t>Катетер отсасывающий размер СН 8</t>
  </si>
  <si>
    <t>однократного применения, стерильный, длиной 52 см диаметр 2,7 мм.</t>
  </si>
  <si>
    <t>штука</t>
  </si>
  <si>
    <t>Маска трехслойная</t>
  </si>
  <si>
    <t>трехслойная на резинках</t>
  </si>
  <si>
    <t>Перчатки латексные пятипалые бесшовные с краями закатанными в венчик. Перчатки диагностические опудренные латексные текстурированные имеют текстурированную поверхность.</t>
  </si>
  <si>
    <t>пара</t>
  </si>
  <si>
    <t>Перчатки диагностические нитриловые текстурированные неопудренные нестерильные размерами: 6-7 (S)</t>
  </si>
  <si>
    <t>Перчатки диагностические нитриловые текстурированные неопудренные нестерильные размерами: 7-8 (M)</t>
  </si>
  <si>
    <t>Spherasorb-абсорбент, медицинская натронная известь, в пакете 1кг, в канистре 5л</t>
  </si>
  <si>
    <t xml:space="preserve">канитсра </t>
  </si>
  <si>
    <t>Трехходовой краник (K3V, K3VCZ), стерильный, однократного применения</t>
  </si>
  <si>
    <t>Комплект для кесарево сечения</t>
  </si>
  <si>
    <t>комплект</t>
  </si>
  <si>
    <t>Левофлоксацин</t>
  </si>
  <si>
    <t>таблетки, покрытые пленочной оболочкой 750 мг</t>
  </si>
  <si>
    <t>таблетки, покрытые пленочной оболочкой 250 мг</t>
  </si>
  <si>
    <t>таблетка</t>
  </si>
  <si>
    <t>Моксифлоксацин</t>
  </si>
  <si>
    <t>таблетки, покрытые оболочкой 400 мг</t>
  </si>
  <si>
    <t>Каспофунгин</t>
  </si>
  <si>
    <t>лиофилизированный порошок для приготовления раствора для инфузий 50 мг</t>
  </si>
  <si>
    <t>Амфотерицин В</t>
  </si>
  <si>
    <t>порошок для приготовления концентрата для приготовления дисперсии для инфузий 50 мг</t>
  </si>
  <si>
    <t>Perifix Mini Set - наборы для продленной эпидуральной анестезии в комплекте. Игла Туохи Перикан 18G 1,3x80мм c пластиковым/металлическим стилетом, разметкой 0,5 см, прозрачным павильоном с крыльями. Атравматичный эпидуральный катетер Perifix из полиамида 20G 0,85х0,45х1000мм , c высокой продольной устойчивостью, 1 стандартным отверстием.   Коннектор катетера Perifix (с функциональным ответом «щелчок»). Наклейка оповещения катетера и даты установки. Стерильно. Апирогенно.</t>
  </si>
  <si>
    <t>Atraucan®  (Атраукан) игла для спинальной анестезии</t>
  </si>
  <si>
    <t xml:space="preserve">Atraucan® Atraucan® G26 х 3 1/2 (0,47х88мм) игла для спинальной анестезии с проводниковой иглой G20 (0.9х35мм). </t>
  </si>
  <si>
    <t xml:space="preserve"> Наборы для продленной эпидуральной анестезии в комплекте: Эпидуральная игла Туохи Перикан 18Gх1,3/80мм. Perifix стандарт катетер центральное открытие 20G. Perifix коннектор катетера. </t>
  </si>
  <si>
    <t>Набор однопросветного катетера для катетеризации верхней полой вены по методу Сельдингера</t>
  </si>
  <si>
    <t xml:space="preserve">Набор однопросветного катетера для катетеризации верхней полой вены по методу Сельдингера:  Пункционная игла Сельдингера тонкостенная, с овальным срезом, G20 (0.95 x 50мм), профилированный прозрачный павильон;  Одноканальный катетер с несмываемой разметкой в см, мягким атравматичным кончиком и соединителем луэр-лок, маркировкой канала и зажимом. Подвижные (съемные) и неподвижные фиксирующие крылья. Катетер термолабильный, антитромбогенный, Rg-контрастный из полиуретана, размерами G18/F4 (0,8 x 1.4мм х 20см), скорость потока 18 мл/мин. Нитиноловый проводник 0.63мм х 0,025'' х 50см с гибким  J-наконечником (изгибоустойчивый) в эргономичном держателе, нестираемая разметка длины; с направителем. Дилататор. Кабель для ЭКГ- контроля постановки катетера. Не содержит ДЭГФ и латекс. Стерильный, для однократного применения. </t>
  </si>
  <si>
    <t>Марля медицинская хлопчатобумажная отбеленная арт. 6498 по ГОСТ 9412-93</t>
  </si>
  <si>
    <t>Марля медицинская хлопчатобумажная отбеленная арт. 6498 по ГОСТ 9412-94</t>
  </si>
  <si>
    <t>метр</t>
  </si>
  <si>
    <t>18 января 2020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</si>
  <si>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25.01.2021 года 09.30 Г. Караганда Ул. Ерубаева, 15 Отдел гос. закупок</t>
  </si>
  <si>
    <t>24.01.2021 года 17.30</t>
  </si>
  <si>
    <t>Простыня для кесарева сечения 140 см *240 см с отводом и карманом  для жидкости -1 штук, простыня ламинированная на инструментальный стол 140см*200 см -1 штука, пеленка впитывающая 60 см *90 см -1 штука,салфетка бумажная 20 см*20 см -4 штуки, чехол Мейо  на инструментальный стол 140 см*80 см- 1 штука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</si>
</sst>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8" fillId="42" borderId="105" applyNumberFormat="0" applyAlignment="0" applyProtection="0"/>
    <xf numFmtId="0" fontId="8" fillId="43" borderId="105" applyNumberFormat="0" applyAlignment="0" applyProtection="0"/>
    <xf numFmtId="0" fontId="8" fillId="44" borderId="105" applyNumberFormat="0" applyAlignment="0" applyProtection="0"/>
    <xf numFmtId="0" fontId="8" fillId="43" borderId="105" applyNumberFormat="0" applyAlignment="0" applyProtection="0"/>
    <xf numFmtId="0" fontId="8" fillId="44" borderId="105" applyNumberFormat="0" applyAlignment="0" applyProtection="0"/>
    <xf numFmtId="0" fontId="8" fillId="43" borderId="105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3" fillId="0" borderId="110" applyNumberFormat="0" applyFill="0" applyAlignment="0" applyProtection="0"/>
    <xf numFmtId="0" fontId="8" fillId="43" borderId="109" applyNumberFormat="0" applyAlignment="0" applyProtection="0"/>
    <xf numFmtId="0" fontId="8" fillId="44" borderId="109" applyNumberFormat="0" applyAlignment="0" applyProtection="0"/>
    <xf numFmtId="0" fontId="7" fillId="16" borderId="108" applyNumberFormat="0" applyAlignment="0" applyProtection="0"/>
    <xf numFmtId="0" fontId="8" fillId="43" borderId="109" applyNumberFormat="0" applyAlignment="0" applyProtection="0"/>
    <xf numFmtId="0" fontId="9" fillId="43" borderId="108" applyNumberFormat="0" applyAlignment="0" applyProtection="0"/>
    <xf numFmtId="0" fontId="2" fillId="50" borderId="111" applyNumberFormat="0" applyAlignment="0" applyProtection="0"/>
    <xf numFmtId="0" fontId="8" fillId="42" borderId="109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8" applyNumberFormat="0" applyAlignment="0" applyProtection="0"/>
    <xf numFmtId="0" fontId="7" fillId="15" borderId="108" applyNumberFormat="0" applyAlignment="0" applyProtection="0"/>
    <xf numFmtId="0" fontId="8" fillId="44" borderId="109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8" applyNumberFormat="0" applyAlignment="0" applyProtection="0"/>
    <xf numFmtId="0" fontId="7" fillId="14" borderId="108" applyNumberFormat="0" applyAlignment="0" applyProtection="0"/>
    <xf numFmtId="0" fontId="8" fillId="43" borderId="109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11" applyNumberFormat="0" applyFont="0" applyAlignment="0" applyProtection="0"/>
    <xf numFmtId="0" fontId="9" fillId="44" borderId="108" applyNumberFormat="0" applyAlignment="0" applyProtection="0"/>
    <xf numFmtId="0" fontId="7" fillId="15" borderId="108" applyNumberFormat="0" applyAlignment="0" applyProtection="0"/>
    <xf numFmtId="0" fontId="7" fillId="15" borderId="108" applyNumberFormat="0" applyAlignment="0" applyProtection="0"/>
    <xf numFmtId="0" fontId="9" fillId="42" borderId="108" applyNumberFormat="0" applyAlignment="0" applyProtection="0"/>
    <xf numFmtId="0" fontId="9" fillId="43" borderId="108" applyNumberFormat="0" applyAlignment="0" applyProtection="0"/>
    <xf numFmtId="0" fontId="7" fillId="16" borderId="108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7" fillId="16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8" fillId="43" borderId="109" applyNumberFormat="0" applyAlignment="0" applyProtection="0"/>
    <xf numFmtId="0" fontId="2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11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9" fillId="42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6" borderId="104" applyNumberFormat="0" applyAlignment="0" applyProtection="0"/>
    <xf numFmtId="0" fontId="9" fillId="43" borderId="108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4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8" fillId="43" borderId="109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8" fillId="43" borderId="109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8" fillId="43" borderId="109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3" fillId="0" borderId="106" applyNumberFormat="0" applyFill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8" fillId="43" borderId="109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7" fillId="16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8" applyNumberFormat="0" applyAlignment="0" applyProtection="0"/>
    <xf numFmtId="0" fontId="2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8" fillId="43" borderId="109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7" fillId="15" borderId="108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4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3" fillId="0" borderId="106" applyNumberFormat="0" applyFill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3" fillId="0" borderId="0">
      <alignment horizontal="center"/>
    </xf>
  </cellStyleXfs>
  <cellXfs count="47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112" fillId="0" borderId="112" xfId="0" applyFont="1" applyFill="1" applyBorder="1" applyAlignment="1" applyProtection="1">
      <alignment wrapText="1"/>
    </xf>
    <xf numFmtId="4" fontId="110" fillId="0" borderId="112" xfId="0" applyNumberFormat="1" applyFont="1" applyFill="1" applyBorder="1" applyAlignment="1">
      <alignment horizontal="center" wrapText="1"/>
    </xf>
    <xf numFmtId="4" fontId="110" fillId="0" borderId="112" xfId="0" applyNumberFormat="1" applyFont="1" applyFill="1" applyBorder="1" applyAlignment="1">
      <alignment horizontal="center"/>
    </xf>
    <xf numFmtId="0" fontId="110" fillId="0" borderId="0" xfId="0" applyFont="1" applyFill="1" applyAlignment="1">
      <alignment horizontal="center" wrapText="1"/>
    </xf>
    <xf numFmtId="0" fontId="111" fillId="0" borderId="102" xfId="0" applyFont="1" applyFill="1" applyBorder="1" applyAlignment="1">
      <alignment horizontal="center" wrapText="1"/>
    </xf>
    <xf numFmtId="0" fontId="111" fillId="0" borderId="112" xfId="0" applyFont="1" applyFill="1" applyBorder="1" applyAlignment="1">
      <alignment horizontal="center" wrapText="1"/>
    </xf>
    <xf numFmtId="3" fontId="111" fillId="0" borderId="112" xfId="0" applyNumberFormat="1" applyFont="1" applyFill="1" applyBorder="1" applyAlignment="1">
      <alignment horizontal="center" wrapText="1"/>
    </xf>
    <xf numFmtId="4" fontId="111" fillId="0" borderId="112" xfId="0" applyNumberFormat="1" applyFont="1" applyFill="1" applyBorder="1" applyAlignment="1">
      <alignment horizontal="center" wrapText="1"/>
    </xf>
    <xf numFmtId="0" fontId="111" fillId="0" borderId="0" xfId="0" applyFont="1" applyFill="1" applyAlignment="1">
      <alignment horizontal="center" wrapText="1"/>
    </xf>
    <xf numFmtId="0" fontId="110" fillId="0" borderId="112" xfId="0" applyFont="1" applyFill="1" applyBorder="1" applyAlignment="1">
      <alignment horizontal="center" wrapText="1"/>
    </xf>
    <xf numFmtId="0" fontId="112" fillId="0" borderId="112" xfId="0" applyFont="1" applyFill="1" applyBorder="1" applyAlignment="1">
      <alignment horizontal="justify" wrapText="1"/>
    </xf>
    <xf numFmtId="0" fontId="110" fillId="0" borderId="112" xfId="133" applyFont="1" applyFill="1" applyBorder="1" applyAlignment="1">
      <alignment horizontal="center" wrapText="1"/>
    </xf>
    <xf numFmtId="3" fontId="110" fillId="0" borderId="112" xfId="0" applyNumberFormat="1" applyFont="1" applyFill="1" applyBorder="1" applyAlignment="1">
      <alignment horizontal="center" wrapText="1"/>
    </xf>
    <xf numFmtId="0" fontId="113" fillId="0" borderId="112" xfId="0" applyFont="1" applyFill="1" applyBorder="1" applyAlignment="1">
      <alignment horizontal="left" wrapText="1"/>
    </xf>
    <xf numFmtId="4" fontId="112" fillId="0" borderId="112" xfId="0" applyNumberFormat="1" applyFont="1" applyFill="1" applyBorder="1" applyAlignment="1">
      <alignment horizontal="center" wrapText="1"/>
    </xf>
    <xf numFmtId="0" fontId="112" fillId="0" borderId="112" xfId="0" applyFont="1" applyFill="1" applyBorder="1" applyAlignment="1">
      <alignment horizontal="center" wrapText="1"/>
    </xf>
    <xf numFmtId="4" fontId="110" fillId="0" borderId="112" xfId="4590" applyNumberFormat="1" applyFont="1" applyFill="1" applyBorder="1" applyAlignment="1">
      <alignment horizontal="center" wrapText="1"/>
    </xf>
    <xf numFmtId="4" fontId="114" fillId="0" borderId="112" xfId="0" applyNumberFormat="1" applyFont="1" applyFill="1" applyBorder="1" applyAlignment="1">
      <alignment horizontal="center"/>
    </xf>
    <xf numFmtId="0" fontId="110" fillId="0" borderId="112" xfId="0" applyFont="1" applyBorder="1" applyAlignment="1">
      <alignment wrapText="1"/>
    </xf>
    <xf numFmtId="0" fontId="110" fillId="0" borderId="112" xfId="0" applyFont="1" applyBorder="1" applyAlignment="1">
      <alignment horizontal="center" wrapText="1"/>
    </xf>
    <xf numFmtId="3" fontId="110" fillId="0" borderId="0" xfId="0" applyNumberFormat="1" applyFont="1" applyFill="1" applyAlignment="1">
      <alignment horizontal="center" wrapText="1"/>
    </xf>
    <xf numFmtId="4" fontId="110" fillId="0" borderId="0" xfId="0" applyNumberFormat="1" applyFont="1" applyFill="1" applyAlignment="1">
      <alignment horizontal="center" wrapText="1"/>
    </xf>
    <xf numFmtId="4" fontId="112" fillId="0" borderId="112" xfId="0" applyNumberFormat="1" applyFont="1" applyFill="1" applyBorder="1" applyAlignment="1">
      <alignment horizontal="center" wrapText="1" shrinkToFit="1"/>
    </xf>
    <xf numFmtId="4" fontId="110" fillId="0" borderId="112" xfId="0" applyNumberFormat="1" applyFont="1" applyBorder="1" applyAlignment="1">
      <alignment horizontal="center" wrapText="1"/>
    </xf>
    <xf numFmtId="0" fontId="110" fillId="0" borderId="103" xfId="0" applyFont="1" applyFill="1" applyBorder="1" applyAlignment="1">
      <alignment horizontal="left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Обычный_Лист1" xfId="4590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view="pageBreakPreview" topLeftCell="A26" zoomScale="90" zoomScaleNormal="80" zoomScaleSheetLayoutView="90" workbookViewId="0">
      <selection activeCell="D28" sqref="D28"/>
    </sheetView>
  </sheetViews>
  <sheetFormatPr defaultRowHeight="12"/>
  <cols>
    <col min="1" max="1" width="5.28515625" style="25" customWidth="1"/>
    <col min="2" max="2" width="17.5703125" style="25" customWidth="1"/>
    <col min="3" max="3" width="23.7109375" style="25" customWidth="1"/>
    <col min="4" max="4" width="48.5703125" style="25" customWidth="1"/>
    <col min="5" max="5" width="13" style="42" customWidth="1"/>
    <col min="6" max="6" width="11.5703125" style="43" bestFit="1" customWidth="1"/>
    <col min="7" max="7" width="12.42578125" style="42" customWidth="1"/>
    <col min="8" max="8" width="10.7109375" style="43" hidden="1" customWidth="1"/>
    <col min="9" max="9" width="14.140625" style="43" customWidth="1"/>
    <col min="10" max="10" width="9.7109375" style="43" hidden="1" customWidth="1"/>
    <col min="11" max="11" width="6.140625" style="43" hidden="1" customWidth="1"/>
    <col min="12" max="12" width="19" style="43" customWidth="1"/>
    <col min="13" max="13" width="15.5703125" style="25" customWidth="1"/>
    <col min="14" max="14" width="16.5703125" style="25" customWidth="1"/>
    <col min="15" max="15" width="16" style="42" customWidth="1"/>
    <col min="16" max="16" width="22.140625" style="43" customWidth="1"/>
    <col min="17" max="16384" width="9.140625" style="25"/>
  </cols>
  <sheetData>
    <row r="1" spans="1:16" ht="84" customHeight="1">
      <c r="A1" s="46" t="s">
        <v>264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s="30" customFormat="1" ht="61.5" customHeight="1">
      <c r="A2" s="26" t="s">
        <v>191</v>
      </c>
      <c r="B2" s="26" t="s">
        <v>192</v>
      </c>
      <c r="C2" s="27" t="s">
        <v>193</v>
      </c>
      <c r="D2" s="27" t="s">
        <v>194</v>
      </c>
      <c r="E2" s="28" t="s">
        <v>195</v>
      </c>
      <c r="F2" s="29" t="s">
        <v>196</v>
      </c>
      <c r="G2" s="28" t="s">
        <v>208</v>
      </c>
      <c r="H2" s="27" t="s">
        <v>208</v>
      </c>
      <c r="I2" s="29" t="s">
        <v>197</v>
      </c>
      <c r="J2" s="29" t="s">
        <v>209</v>
      </c>
      <c r="K2" s="29" t="s">
        <v>210</v>
      </c>
      <c r="L2" s="27" t="s">
        <v>199</v>
      </c>
      <c r="M2" s="27" t="s">
        <v>200</v>
      </c>
      <c r="N2" s="27" t="s">
        <v>201</v>
      </c>
      <c r="O2" s="27" t="s">
        <v>202</v>
      </c>
      <c r="P2" s="27" t="s">
        <v>203</v>
      </c>
    </row>
    <row r="3" spans="1:16" s="30" customFormat="1" ht="60">
      <c r="A3" s="31">
        <v>1</v>
      </c>
      <c r="B3" s="31" t="s">
        <v>198</v>
      </c>
      <c r="C3" s="32" t="s">
        <v>213</v>
      </c>
      <c r="D3" s="32" t="s">
        <v>211</v>
      </c>
      <c r="E3" s="33" t="s">
        <v>212</v>
      </c>
      <c r="F3" s="23">
        <v>90.79</v>
      </c>
      <c r="G3" s="34">
        <v>500</v>
      </c>
      <c r="H3" s="34"/>
      <c r="I3" s="23">
        <f>F3*G3</f>
        <v>45395</v>
      </c>
      <c r="J3" s="23">
        <v>440</v>
      </c>
      <c r="K3" s="23"/>
      <c r="L3" s="31" t="s">
        <v>204</v>
      </c>
      <c r="M3" s="31" t="s">
        <v>205</v>
      </c>
      <c r="N3" s="31" t="s">
        <v>206</v>
      </c>
      <c r="O3" s="31" t="s">
        <v>266</v>
      </c>
      <c r="P3" s="31" t="s">
        <v>265</v>
      </c>
    </row>
    <row r="4" spans="1:16" ht="60">
      <c r="A4" s="31">
        <v>2</v>
      </c>
      <c r="B4" s="31" t="s">
        <v>198</v>
      </c>
      <c r="C4" s="32" t="s">
        <v>213</v>
      </c>
      <c r="D4" s="32" t="s">
        <v>214</v>
      </c>
      <c r="E4" s="34" t="s">
        <v>215</v>
      </c>
      <c r="F4" s="23">
        <v>29.63</v>
      </c>
      <c r="G4" s="34">
        <v>500</v>
      </c>
      <c r="H4" s="34"/>
      <c r="I4" s="23">
        <f t="shared" ref="I4:I29" si="0">F4*G4</f>
        <v>14815</v>
      </c>
      <c r="J4" s="23"/>
      <c r="K4" s="23"/>
      <c r="L4" s="31" t="s">
        <v>204</v>
      </c>
      <c r="M4" s="31" t="s">
        <v>205</v>
      </c>
      <c r="N4" s="31" t="s">
        <v>206</v>
      </c>
      <c r="O4" s="31" t="s">
        <v>266</v>
      </c>
      <c r="P4" s="31" t="s">
        <v>265</v>
      </c>
    </row>
    <row r="5" spans="1:16" ht="60">
      <c r="A5" s="31">
        <v>3</v>
      </c>
      <c r="B5" s="31" t="s">
        <v>198</v>
      </c>
      <c r="C5" s="32" t="s">
        <v>226</v>
      </c>
      <c r="D5" s="32" t="s">
        <v>227</v>
      </c>
      <c r="E5" s="34" t="s">
        <v>207</v>
      </c>
      <c r="F5" s="23">
        <v>699.26</v>
      </c>
      <c r="G5" s="34">
        <v>400</v>
      </c>
      <c r="H5" s="34"/>
      <c r="I5" s="23">
        <f t="shared" si="0"/>
        <v>279704</v>
      </c>
      <c r="J5" s="23"/>
      <c r="K5" s="23"/>
      <c r="L5" s="31" t="s">
        <v>204</v>
      </c>
      <c r="M5" s="31" t="s">
        <v>205</v>
      </c>
      <c r="N5" s="31" t="s">
        <v>206</v>
      </c>
      <c r="O5" s="31" t="s">
        <v>266</v>
      </c>
      <c r="P5" s="31" t="s">
        <v>265</v>
      </c>
    </row>
    <row r="6" spans="1:16" ht="44.25" customHeight="1">
      <c r="A6" s="31">
        <v>4</v>
      </c>
      <c r="B6" s="31" t="s">
        <v>198</v>
      </c>
      <c r="C6" s="32" t="s">
        <v>216</v>
      </c>
      <c r="D6" s="32" t="s">
        <v>217</v>
      </c>
      <c r="E6" s="34" t="s">
        <v>207</v>
      </c>
      <c r="F6" s="23">
        <v>1511.69</v>
      </c>
      <c r="G6" s="34">
        <v>400</v>
      </c>
      <c r="H6" s="34"/>
      <c r="I6" s="23">
        <f t="shared" si="0"/>
        <v>604676</v>
      </c>
      <c r="J6" s="23"/>
      <c r="K6" s="23"/>
      <c r="L6" s="31" t="s">
        <v>204</v>
      </c>
      <c r="M6" s="31" t="s">
        <v>205</v>
      </c>
      <c r="N6" s="31" t="s">
        <v>206</v>
      </c>
      <c r="O6" s="31" t="s">
        <v>266</v>
      </c>
      <c r="P6" s="31" t="s">
        <v>265</v>
      </c>
    </row>
    <row r="7" spans="1:16" ht="45" customHeight="1">
      <c r="A7" s="31">
        <v>5</v>
      </c>
      <c r="B7" s="31" t="s">
        <v>198</v>
      </c>
      <c r="C7" s="32" t="s">
        <v>231</v>
      </c>
      <c r="D7" s="32" t="s">
        <v>232</v>
      </c>
      <c r="E7" s="34" t="s">
        <v>233</v>
      </c>
      <c r="F7" s="23">
        <v>475.2</v>
      </c>
      <c r="G7" s="34">
        <v>100</v>
      </c>
      <c r="H7" s="34"/>
      <c r="I7" s="23">
        <f t="shared" si="0"/>
        <v>47520</v>
      </c>
      <c r="J7" s="23"/>
      <c r="K7" s="23"/>
      <c r="L7" s="31" t="s">
        <v>204</v>
      </c>
      <c r="M7" s="31" t="s">
        <v>205</v>
      </c>
      <c r="N7" s="31" t="s">
        <v>206</v>
      </c>
      <c r="O7" s="31" t="s">
        <v>266</v>
      </c>
      <c r="P7" s="31" t="s">
        <v>265</v>
      </c>
    </row>
    <row r="8" spans="1:16" ht="60">
      <c r="A8" s="31">
        <v>6</v>
      </c>
      <c r="B8" s="31" t="s">
        <v>198</v>
      </c>
      <c r="C8" s="35" t="s">
        <v>228</v>
      </c>
      <c r="D8" s="32"/>
      <c r="E8" s="34"/>
      <c r="F8" s="23">
        <v>18.440000000000001</v>
      </c>
      <c r="G8" s="34">
        <v>8000</v>
      </c>
      <c r="H8" s="34"/>
      <c r="I8" s="23">
        <f t="shared" si="0"/>
        <v>147520</v>
      </c>
      <c r="J8" s="23"/>
      <c r="K8" s="23"/>
      <c r="L8" s="31" t="s">
        <v>204</v>
      </c>
      <c r="M8" s="31" t="s">
        <v>205</v>
      </c>
      <c r="N8" s="31" t="s">
        <v>206</v>
      </c>
      <c r="O8" s="31" t="s">
        <v>266</v>
      </c>
      <c r="P8" s="31" t="s">
        <v>265</v>
      </c>
    </row>
    <row r="9" spans="1:16" ht="60">
      <c r="A9" s="31">
        <v>7</v>
      </c>
      <c r="B9" s="31" t="s">
        <v>198</v>
      </c>
      <c r="C9" s="35" t="s">
        <v>229</v>
      </c>
      <c r="D9" s="32"/>
      <c r="E9" s="34"/>
      <c r="F9" s="44">
        <v>26.59</v>
      </c>
      <c r="G9" s="34">
        <v>2000</v>
      </c>
      <c r="H9" s="34"/>
      <c r="I9" s="23">
        <f t="shared" si="0"/>
        <v>53180</v>
      </c>
      <c r="J9" s="23"/>
      <c r="K9" s="23"/>
      <c r="L9" s="31" t="s">
        <v>204</v>
      </c>
      <c r="M9" s="31" t="s">
        <v>205</v>
      </c>
      <c r="N9" s="31" t="s">
        <v>206</v>
      </c>
      <c r="O9" s="31" t="s">
        <v>266</v>
      </c>
      <c r="P9" s="31" t="s">
        <v>265</v>
      </c>
    </row>
    <row r="10" spans="1:16" ht="60">
      <c r="A10" s="31">
        <v>8</v>
      </c>
      <c r="B10" s="31" t="s">
        <v>198</v>
      </c>
      <c r="C10" s="32" t="s">
        <v>230</v>
      </c>
      <c r="D10" s="32"/>
      <c r="E10" s="34"/>
      <c r="F10" s="23">
        <v>54.25</v>
      </c>
      <c r="G10" s="34">
        <v>200</v>
      </c>
      <c r="H10" s="34"/>
      <c r="I10" s="23">
        <f t="shared" si="0"/>
        <v>10850</v>
      </c>
      <c r="J10" s="23"/>
      <c r="K10" s="23"/>
      <c r="L10" s="31" t="s">
        <v>204</v>
      </c>
      <c r="M10" s="31" t="s">
        <v>205</v>
      </c>
      <c r="N10" s="31" t="s">
        <v>206</v>
      </c>
      <c r="O10" s="31" t="s">
        <v>266</v>
      </c>
      <c r="P10" s="31" t="s">
        <v>265</v>
      </c>
    </row>
    <row r="11" spans="1:16" ht="60">
      <c r="A11" s="31">
        <v>9</v>
      </c>
      <c r="B11" s="31" t="s">
        <v>198</v>
      </c>
      <c r="C11" s="32" t="s">
        <v>218</v>
      </c>
      <c r="D11" s="32" t="s">
        <v>219</v>
      </c>
      <c r="E11" s="33" t="s">
        <v>212</v>
      </c>
      <c r="F11" s="23">
        <v>80.53</v>
      </c>
      <c r="G11" s="34">
        <v>6000</v>
      </c>
      <c r="H11" s="34"/>
      <c r="I11" s="23">
        <f t="shared" si="0"/>
        <v>483180</v>
      </c>
      <c r="J11" s="23"/>
      <c r="K11" s="23"/>
      <c r="L11" s="31" t="s">
        <v>204</v>
      </c>
      <c r="M11" s="31" t="s">
        <v>205</v>
      </c>
      <c r="N11" s="31" t="s">
        <v>206</v>
      </c>
      <c r="O11" s="31" t="s">
        <v>266</v>
      </c>
      <c r="P11" s="31" t="s">
        <v>265</v>
      </c>
    </row>
    <row r="12" spans="1:16" ht="60">
      <c r="A12" s="31">
        <v>10</v>
      </c>
      <c r="B12" s="31" t="s">
        <v>198</v>
      </c>
      <c r="C12" s="32" t="s">
        <v>234</v>
      </c>
      <c r="D12" s="32" t="s">
        <v>235</v>
      </c>
      <c r="E12" s="32" t="s">
        <v>233</v>
      </c>
      <c r="F12" s="36">
        <v>59.85</v>
      </c>
      <c r="G12" s="34">
        <v>36000</v>
      </c>
      <c r="H12" s="34"/>
      <c r="I12" s="23">
        <f t="shared" si="0"/>
        <v>2154600</v>
      </c>
      <c r="J12" s="23"/>
      <c r="K12" s="23"/>
      <c r="L12" s="31" t="s">
        <v>204</v>
      </c>
      <c r="M12" s="31" t="s">
        <v>205</v>
      </c>
      <c r="N12" s="31" t="s">
        <v>206</v>
      </c>
      <c r="O12" s="31" t="s">
        <v>266</v>
      </c>
      <c r="P12" s="31" t="s">
        <v>265</v>
      </c>
    </row>
    <row r="13" spans="1:16" ht="78.75" customHeight="1">
      <c r="A13" s="31">
        <v>11</v>
      </c>
      <c r="B13" s="31" t="s">
        <v>198</v>
      </c>
      <c r="C13" s="32" t="s">
        <v>238</v>
      </c>
      <c r="D13" s="32" t="s">
        <v>236</v>
      </c>
      <c r="E13" s="32" t="s">
        <v>237</v>
      </c>
      <c r="F13" s="36">
        <v>5000</v>
      </c>
      <c r="G13" s="34">
        <v>84.52</v>
      </c>
      <c r="H13" s="34"/>
      <c r="I13" s="23">
        <f t="shared" si="0"/>
        <v>422600</v>
      </c>
      <c r="J13" s="23"/>
      <c r="K13" s="23"/>
      <c r="L13" s="31" t="s">
        <v>204</v>
      </c>
      <c r="M13" s="31" t="s">
        <v>205</v>
      </c>
      <c r="N13" s="31" t="s">
        <v>206</v>
      </c>
      <c r="O13" s="31" t="s">
        <v>266</v>
      </c>
      <c r="P13" s="31" t="s">
        <v>265</v>
      </c>
    </row>
    <row r="14" spans="1:16" ht="85.5" customHeight="1">
      <c r="A14" s="31">
        <v>12</v>
      </c>
      <c r="B14" s="31" t="s">
        <v>198</v>
      </c>
      <c r="C14" s="32" t="s">
        <v>239</v>
      </c>
      <c r="D14" s="32" t="s">
        <v>236</v>
      </c>
      <c r="E14" s="32" t="s">
        <v>237</v>
      </c>
      <c r="F14" s="36">
        <v>5000</v>
      </c>
      <c r="G14" s="34">
        <v>84.52</v>
      </c>
      <c r="H14" s="34"/>
      <c r="I14" s="23">
        <f t="shared" si="0"/>
        <v>422600</v>
      </c>
      <c r="J14" s="23"/>
      <c r="K14" s="23"/>
      <c r="L14" s="31" t="s">
        <v>204</v>
      </c>
      <c r="M14" s="31" t="s">
        <v>205</v>
      </c>
      <c r="N14" s="31" t="s">
        <v>206</v>
      </c>
      <c r="O14" s="31" t="s">
        <v>266</v>
      </c>
      <c r="P14" s="31" t="s">
        <v>265</v>
      </c>
    </row>
    <row r="15" spans="1:16" ht="60">
      <c r="A15" s="31">
        <v>13</v>
      </c>
      <c r="B15" s="31" t="s">
        <v>198</v>
      </c>
      <c r="C15" s="32" t="s">
        <v>220</v>
      </c>
      <c r="D15" s="32" t="s">
        <v>221</v>
      </c>
      <c r="E15" s="34" t="s">
        <v>207</v>
      </c>
      <c r="F15" s="23">
        <v>38947.230000000003</v>
      </c>
      <c r="G15" s="34">
        <v>4</v>
      </c>
      <c r="H15" s="34"/>
      <c r="I15" s="23">
        <f t="shared" si="0"/>
        <v>155788.92000000001</v>
      </c>
      <c r="J15" s="23">
        <v>940</v>
      </c>
      <c r="K15" s="23"/>
      <c r="L15" s="31" t="s">
        <v>204</v>
      </c>
      <c r="M15" s="31" t="s">
        <v>205</v>
      </c>
      <c r="N15" s="31" t="s">
        <v>206</v>
      </c>
      <c r="O15" s="31" t="s">
        <v>266</v>
      </c>
      <c r="P15" s="31" t="s">
        <v>265</v>
      </c>
    </row>
    <row r="16" spans="1:16" ht="60">
      <c r="A16" s="31">
        <v>14</v>
      </c>
      <c r="B16" s="31" t="s">
        <v>198</v>
      </c>
      <c r="C16" s="32" t="s">
        <v>222</v>
      </c>
      <c r="D16" s="32" t="s">
        <v>223</v>
      </c>
      <c r="E16" s="34" t="s">
        <v>207</v>
      </c>
      <c r="F16" s="23">
        <v>1079.0899999999999</v>
      </c>
      <c r="G16" s="34">
        <v>50</v>
      </c>
      <c r="H16" s="34"/>
      <c r="I16" s="23">
        <f t="shared" si="0"/>
        <v>53954.499999999993</v>
      </c>
      <c r="J16" s="23"/>
      <c r="K16" s="23"/>
      <c r="L16" s="31" t="s">
        <v>204</v>
      </c>
      <c r="M16" s="31" t="s">
        <v>205</v>
      </c>
      <c r="N16" s="31" t="s">
        <v>206</v>
      </c>
      <c r="O16" s="31" t="s">
        <v>266</v>
      </c>
      <c r="P16" s="31" t="s">
        <v>265</v>
      </c>
    </row>
    <row r="17" spans="1:16" ht="60">
      <c r="A17" s="31">
        <v>15</v>
      </c>
      <c r="B17" s="31" t="s">
        <v>198</v>
      </c>
      <c r="C17" s="32" t="s">
        <v>224</v>
      </c>
      <c r="D17" s="32" t="s">
        <v>225</v>
      </c>
      <c r="E17" s="37" t="s">
        <v>212</v>
      </c>
      <c r="F17" s="24">
        <v>167.51</v>
      </c>
      <c r="G17" s="34">
        <v>100</v>
      </c>
      <c r="H17" s="34"/>
      <c r="I17" s="23">
        <f t="shared" si="0"/>
        <v>16751</v>
      </c>
      <c r="J17" s="23"/>
      <c r="K17" s="23"/>
      <c r="L17" s="31" t="s">
        <v>204</v>
      </c>
      <c r="M17" s="31" t="s">
        <v>205</v>
      </c>
      <c r="N17" s="31" t="s">
        <v>206</v>
      </c>
      <c r="O17" s="31" t="s">
        <v>266</v>
      </c>
      <c r="P17" s="31" t="s">
        <v>265</v>
      </c>
    </row>
    <row r="18" spans="1:16" ht="60">
      <c r="A18" s="31">
        <v>16</v>
      </c>
      <c r="B18" s="31" t="s">
        <v>198</v>
      </c>
      <c r="C18" s="22" t="s">
        <v>240</v>
      </c>
      <c r="D18" s="22" t="s">
        <v>240</v>
      </c>
      <c r="E18" s="34" t="s">
        <v>241</v>
      </c>
      <c r="F18" s="38">
        <v>9500</v>
      </c>
      <c r="G18" s="34">
        <v>30</v>
      </c>
      <c r="H18" s="34"/>
      <c r="I18" s="23">
        <f t="shared" si="0"/>
        <v>285000</v>
      </c>
      <c r="J18" s="23"/>
      <c r="K18" s="23"/>
      <c r="L18" s="31" t="s">
        <v>204</v>
      </c>
      <c r="M18" s="31" t="s">
        <v>205</v>
      </c>
      <c r="N18" s="31" t="s">
        <v>206</v>
      </c>
      <c r="O18" s="31" t="s">
        <v>266</v>
      </c>
      <c r="P18" s="31" t="s">
        <v>265</v>
      </c>
    </row>
    <row r="19" spans="1:16" ht="66.75" customHeight="1">
      <c r="A19" s="31">
        <v>17</v>
      </c>
      <c r="B19" s="31" t="s">
        <v>198</v>
      </c>
      <c r="C19" s="22" t="s">
        <v>242</v>
      </c>
      <c r="D19" s="22" t="s">
        <v>242</v>
      </c>
      <c r="E19" s="34" t="s">
        <v>233</v>
      </c>
      <c r="F19" s="44">
        <v>615.09</v>
      </c>
      <c r="G19" s="34">
        <v>50</v>
      </c>
      <c r="H19" s="34"/>
      <c r="I19" s="23">
        <f t="shared" si="0"/>
        <v>30754.5</v>
      </c>
      <c r="J19" s="23"/>
      <c r="K19" s="23"/>
      <c r="L19" s="31" t="s">
        <v>204</v>
      </c>
      <c r="M19" s="31" t="s">
        <v>205</v>
      </c>
      <c r="N19" s="31" t="s">
        <v>206</v>
      </c>
      <c r="O19" s="31" t="s">
        <v>266</v>
      </c>
      <c r="P19" s="31" t="s">
        <v>265</v>
      </c>
    </row>
    <row r="20" spans="1:16" ht="108.75" customHeight="1">
      <c r="A20" s="31">
        <v>18</v>
      </c>
      <c r="B20" s="31" t="s">
        <v>198</v>
      </c>
      <c r="C20" s="32" t="s">
        <v>243</v>
      </c>
      <c r="D20" s="32" t="s">
        <v>267</v>
      </c>
      <c r="E20" s="37" t="s">
        <v>244</v>
      </c>
      <c r="F20" s="36">
        <v>5500</v>
      </c>
      <c r="G20" s="34">
        <v>400</v>
      </c>
      <c r="H20" s="34"/>
      <c r="I20" s="23">
        <f t="shared" si="0"/>
        <v>2200000</v>
      </c>
      <c r="J20" s="23"/>
      <c r="K20" s="23"/>
      <c r="L20" s="31" t="s">
        <v>204</v>
      </c>
      <c r="M20" s="31" t="s">
        <v>205</v>
      </c>
      <c r="N20" s="31" t="s">
        <v>206</v>
      </c>
      <c r="O20" s="31" t="s">
        <v>266</v>
      </c>
      <c r="P20" s="31" t="s">
        <v>265</v>
      </c>
    </row>
    <row r="21" spans="1:16" ht="54.75" customHeight="1">
      <c r="A21" s="31">
        <v>19</v>
      </c>
      <c r="B21" s="31" t="s">
        <v>198</v>
      </c>
      <c r="C21" s="32" t="s">
        <v>245</v>
      </c>
      <c r="D21" s="32" t="s">
        <v>246</v>
      </c>
      <c r="E21" s="34" t="s">
        <v>248</v>
      </c>
      <c r="F21" s="24">
        <v>266.95999999999998</v>
      </c>
      <c r="G21" s="34">
        <v>308</v>
      </c>
      <c r="H21" s="34"/>
      <c r="I21" s="23">
        <f t="shared" si="0"/>
        <v>82223.679999999993</v>
      </c>
      <c r="J21" s="23"/>
      <c r="K21" s="23"/>
      <c r="L21" s="31" t="s">
        <v>204</v>
      </c>
      <c r="M21" s="31" t="s">
        <v>205</v>
      </c>
      <c r="N21" s="31" t="s">
        <v>206</v>
      </c>
      <c r="O21" s="31" t="s">
        <v>266</v>
      </c>
      <c r="P21" s="31" t="s">
        <v>265</v>
      </c>
    </row>
    <row r="22" spans="1:16" ht="52.5" customHeight="1">
      <c r="A22" s="31">
        <v>20</v>
      </c>
      <c r="B22" s="31" t="s">
        <v>198</v>
      </c>
      <c r="C22" s="32" t="s">
        <v>245</v>
      </c>
      <c r="D22" s="32" t="s">
        <v>247</v>
      </c>
      <c r="E22" s="34" t="s">
        <v>248</v>
      </c>
      <c r="F22" s="24">
        <v>189.66</v>
      </c>
      <c r="G22" s="34">
        <v>5140</v>
      </c>
      <c r="H22" s="34"/>
      <c r="I22" s="23">
        <f t="shared" si="0"/>
        <v>974852.4</v>
      </c>
      <c r="J22" s="23">
        <v>6</v>
      </c>
      <c r="K22" s="23"/>
      <c r="L22" s="31" t="s">
        <v>204</v>
      </c>
      <c r="M22" s="31" t="s">
        <v>205</v>
      </c>
      <c r="N22" s="31" t="s">
        <v>206</v>
      </c>
      <c r="O22" s="31" t="s">
        <v>266</v>
      </c>
      <c r="P22" s="31" t="s">
        <v>265</v>
      </c>
    </row>
    <row r="23" spans="1:16" ht="60">
      <c r="A23" s="31">
        <v>21</v>
      </c>
      <c r="B23" s="31" t="s">
        <v>198</v>
      </c>
      <c r="C23" s="32" t="s">
        <v>249</v>
      </c>
      <c r="D23" s="32" t="s">
        <v>250</v>
      </c>
      <c r="E23" s="34" t="s">
        <v>248</v>
      </c>
      <c r="F23" s="24">
        <v>572.57000000000005</v>
      </c>
      <c r="G23" s="34">
        <v>890</v>
      </c>
      <c r="H23" s="34"/>
      <c r="I23" s="23">
        <f t="shared" si="0"/>
        <v>509587.30000000005</v>
      </c>
      <c r="J23" s="23"/>
      <c r="K23" s="23"/>
      <c r="L23" s="31" t="s">
        <v>204</v>
      </c>
      <c r="M23" s="31" t="s">
        <v>205</v>
      </c>
      <c r="N23" s="31" t="s">
        <v>206</v>
      </c>
      <c r="O23" s="31" t="s">
        <v>266</v>
      </c>
      <c r="P23" s="31" t="s">
        <v>265</v>
      </c>
    </row>
    <row r="24" spans="1:16" ht="64.5" customHeight="1">
      <c r="A24" s="31">
        <v>22</v>
      </c>
      <c r="B24" s="31" t="s">
        <v>198</v>
      </c>
      <c r="C24" s="32" t="s">
        <v>251</v>
      </c>
      <c r="D24" s="32" t="s">
        <v>252</v>
      </c>
      <c r="E24" s="34" t="s">
        <v>207</v>
      </c>
      <c r="F24" s="24">
        <v>85190.62</v>
      </c>
      <c r="G24" s="34">
        <v>3</v>
      </c>
      <c r="H24" s="23"/>
      <c r="I24" s="23">
        <f t="shared" si="0"/>
        <v>255571.86</v>
      </c>
      <c r="J24" s="23"/>
      <c r="K24" s="23"/>
      <c r="L24" s="31" t="s">
        <v>204</v>
      </c>
      <c r="M24" s="31" t="s">
        <v>205</v>
      </c>
      <c r="N24" s="31" t="s">
        <v>206</v>
      </c>
      <c r="O24" s="31" t="s">
        <v>266</v>
      </c>
      <c r="P24" s="31" t="s">
        <v>265</v>
      </c>
    </row>
    <row r="25" spans="1:16" ht="55.5" customHeight="1">
      <c r="A25" s="31">
        <v>23</v>
      </c>
      <c r="B25" s="31" t="s">
        <v>198</v>
      </c>
      <c r="C25" s="32" t="s">
        <v>253</v>
      </c>
      <c r="D25" s="32" t="s">
        <v>254</v>
      </c>
      <c r="E25" s="31" t="s">
        <v>207</v>
      </c>
      <c r="F25" s="39">
        <v>40082.6</v>
      </c>
      <c r="G25" s="34">
        <v>5</v>
      </c>
      <c r="H25" s="23"/>
      <c r="I25" s="23">
        <f t="shared" si="0"/>
        <v>200413</v>
      </c>
      <c r="J25" s="23"/>
      <c r="K25" s="23"/>
      <c r="L25" s="31" t="s">
        <v>204</v>
      </c>
      <c r="M25" s="31" t="s">
        <v>205</v>
      </c>
      <c r="N25" s="31" t="s">
        <v>206</v>
      </c>
      <c r="O25" s="31" t="s">
        <v>266</v>
      </c>
      <c r="P25" s="31" t="s">
        <v>265</v>
      </c>
    </row>
    <row r="26" spans="1:16" ht="154.5" customHeight="1">
      <c r="A26" s="31">
        <v>24</v>
      </c>
      <c r="B26" s="31" t="s">
        <v>198</v>
      </c>
      <c r="C26" s="40" t="s">
        <v>259</v>
      </c>
      <c r="D26" s="40" t="s">
        <v>260</v>
      </c>
      <c r="E26" s="41" t="s">
        <v>233</v>
      </c>
      <c r="F26" s="45">
        <v>10135</v>
      </c>
      <c r="G26" s="34">
        <v>40</v>
      </c>
      <c r="H26" s="23"/>
      <c r="I26" s="23">
        <f t="shared" si="0"/>
        <v>405400</v>
      </c>
      <c r="J26" s="23"/>
      <c r="K26" s="23"/>
      <c r="L26" s="31" t="s">
        <v>204</v>
      </c>
      <c r="M26" s="31" t="s">
        <v>205</v>
      </c>
      <c r="N26" s="31" t="s">
        <v>206</v>
      </c>
      <c r="O26" s="31" t="s">
        <v>266</v>
      </c>
      <c r="P26" s="31" t="s">
        <v>265</v>
      </c>
    </row>
    <row r="27" spans="1:16" ht="104.25" customHeight="1">
      <c r="A27" s="31">
        <v>25</v>
      </c>
      <c r="B27" s="31" t="s">
        <v>198</v>
      </c>
      <c r="C27" s="40" t="s">
        <v>258</v>
      </c>
      <c r="D27" s="40" t="s">
        <v>255</v>
      </c>
      <c r="E27" s="41" t="s">
        <v>233</v>
      </c>
      <c r="F27" s="45">
        <v>4500</v>
      </c>
      <c r="G27" s="34">
        <v>300</v>
      </c>
      <c r="H27" s="23"/>
      <c r="I27" s="23">
        <f t="shared" si="0"/>
        <v>1350000</v>
      </c>
      <c r="J27" s="23"/>
      <c r="K27" s="23"/>
      <c r="L27" s="31" t="s">
        <v>204</v>
      </c>
      <c r="M27" s="31" t="s">
        <v>205</v>
      </c>
      <c r="N27" s="31" t="s">
        <v>206</v>
      </c>
      <c r="O27" s="31" t="s">
        <v>266</v>
      </c>
      <c r="P27" s="31" t="s">
        <v>265</v>
      </c>
    </row>
    <row r="28" spans="1:16" ht="60">
      <c r="A28" s="31">
        <v>26</v>
      </c>
      <c r="B28" s="31" t="s">
        <v>198</v>
      </c>
      <c r="C28" s="40" t="s">
        <v>256</v>
      </c>
      <c r="D28" s="40" t="s">
        <v>257</v>
      </c>
      <c r="E28" s="41" t="s">
        <v>233</v>
      </c>
      <c r="F28" s="45">
        <v>3480</v>
      </c>
      <c r="G28" s="34">
        <v>300</v>
      </c>
      <c r="H28" s="23"/>
      <c r="I28" s="23">
        <f t="shared" si="0"/>
        <v>1044000</v>
      </c>
      <c r="J28" s="23"/>
      <c r="K28" s="23"/>
      <c r="L28" s="31" t="s">
        <v>204</v>
      </c>
      <c r="M28" s="31" t="s">
        <v>205</v>
      </c>
      <c r="N28" s="31" t="s">
        <v>206</v>
      </c>
      <c r="O28" s="31" t="s">
        <v>266</v>
      </c>
      <c r="P28" s="31" t="s">
        <v>265</v>
      </c>
    </row>
    <row r="29" spans="1:16" ht="60">
      <c r="A29" s="31">
        <v>27</v>
      </c>
      <c r="B29" s="31" t="s">
        <v>198</v>
      </c>
      <c r="C29" s="22" t="s">
        <v>261</v>
      </c>
      <c r="D29" s="22" t="s">
        <v>262</v>
      </c>
      <c r="E29" s="34" t="s">
        <v>263</v>
      </c>
      <c r="F29" s="23">
        <v>109</v>
      </c>
      <c r="G29" s="34">
        <v>30000</v>
      </c>
      <c r="H29" s="23"/>
      <c r="I29" s="23">
        <f t="shared" si="0"/>
        <v>3270000</v>
      </c>
      <c r="J29" s="23"/>
      <c r="K29" s="23"/>
      <c r="L29" s="31" t="s">
        <v>204</v>
      </c>
      <c r="M29" s="31" t="s">
        <v>205</v>
      </c>
      <c r="N29" s="31" t="s">
        <v>206</v>
      </c>
      <c r="O29" s="31" t="s">
        <v>266</v>
      </c>
      <c r="P29" s="31" t="s">
        <v>265</v>
      </c>
    </row>
  </sheetData>
  <mergeCells count="1">
    <mergeCell ref="A1:P1"/>
  </mergeCells>
  <pageMargins left="0.23622047244094491" right="0.23622047244094491" top="0.23622047244094491" bottom="0.27559055118110237" header="0.11811023622047245" footer="0.15748031496062992"/>
  <pageSetup paperSize="9" scale="56" orientation="landscape" r:id="rId1"/>
  <headerFooter>
    <oddFooter>Страница  &amp;P из &amp;N</oddFooter>
  </headerFooter>
  <rowBreaks count="2" manualBreakCount="2">
    <brk id="15" max="15" man="1"/>
    <brk id="29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2021-01-18T08:57:00Z</cp:lastPrinted>
  <dcterms:created xsi:type="dcterms:W3CDTF">2016-01-05T12:46:10Z</dcterms:created>
  <dcterms:modified xsi:type="dcterms:W3CDTF">2021-01-20T03:11:02Z</dcterms:modified>
</cp:coreProperties>
</file>