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5150" windowHeight="1102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цены!$A$3:$G$25</definedName>
    <definedName name="_xlnm.Print_Area" localSheetId="0">цены!$A$1:$L$25</definedName>
  </definedNames>
  <calcPr calcId="145621" refMode="R1C1"/>
</workbook>
</file>

<file path=xl/calcChain.xml><?xml version="1.0" encoding="utf-8"?>
<calcChain xmlns="http://schemas.openxmlformats.org/spreadsheetml/2006/main">
  <c r="G25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4" i="2"/>
</calcChain>
</file>

<file path=xl/sharedStrings.xml><?xml version="1.0" encoding="utf-8"?>
<sst xmlns="http://schemas.openxmlformats.org/spreadsheetml/2006/main" count="524" uniqueCount="257">
  <si>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</si>
  <si>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</si>
  <si>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</si>
  <si>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</si>
  <si>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</si>
  <si>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</si>
  <si>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</si>
  <si>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</si>
  <si>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</si>
  <si>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</si>
  <si>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</si>
  <si>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</si>
  <si>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</si>
  <si>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</si>
  <si>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</si>
  <si>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</si>
  <si>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</si>
  <si>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</si>
  <si>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</si>
  <si>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</si>
  <si>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</si>
  <si>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</si>
  <si>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</si>
  <si>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</si>
  <si>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</si>
  <si>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</si>
  <si>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</si>
  <si>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</si>
  <si>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</si>
  <si>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</si>
  <si>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</si>
  <si>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</si>
  <si>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</si>
  <si>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</si>
  <si>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</si>
  <si>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</si>
  <si>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</si>
  <si>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</si>
  <si>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</si>
  <si>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</si>
  <si>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</si>
  <si>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</si>
  <si>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</si>
  <si>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</si>
  <si>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</si>
  <si>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</si>
  <si>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</si>
  <si>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</si>
  <si>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</si>
  <si>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</si>
  <si>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</si>
  <si>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</si>
  <si>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</si>
  <si>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</si>
  <si>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</si>
  <si>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</si>
  <si>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</si>
  <si>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</si>
  <si>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</si>
  <si>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</si>
  <si>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</si>
  <si>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</si>
  <si>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</si>
  <si>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</si>
  <si>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</si>
  <si>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</si>
  <si>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</si>
  <si>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</si>
  <si>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</si>
  <si>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</si>
  <si>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</si>
  <si>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</si>
  <si>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</si>
  <si>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</si>
  <si>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</si>
  <si>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</si>
  <si>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</si>
  <si>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</si>
  <si>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</si>
  <si>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</si>
  <si>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</si>
  <si>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</si>
  <si>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</si>
  <si>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</si>
  <si>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</si>
  <si>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</si>
  <si>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</si>
  <si>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</si>
  <si>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</si>
  <si>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</si>
  <si>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</si>
  <si>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</si>
  <si>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</si>
  <si>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</si>
  <si>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</si>
  <si>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</si>
  <si>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</si>
  <si>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</si>
  <si>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</si>
  <si>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</si>
  <si>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</si>
  <si>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</si>
  <si>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</si>
  <si>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</si>
  <si>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</si>
  <si>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</si>
  <si>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</si>
  <si>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</si>
  <si>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</si>
  <si>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</si>
  <si>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</si>
  <si>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</si>
  <si>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</si>
  <si>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</si>
  <si>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</si>
  <si>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</si>
  <si>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</si>
  <si>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</si>
  <si>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</si>
  <si>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</si>
  <si>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</si>
  <si>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</si>
  <si>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</si>
  <si>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</si>
  <si>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</si>
  <si>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</si>
  <si>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</si>
  <si>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</si>
  <si>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</si>
  <si>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</si>
  <si>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</si>
  <si>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</si>
  <si>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</si>
  <si>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</si>
  <si>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</si>
  <si>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</si>
  <si>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</si>
  <si>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</si>
  <si>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</si>
  <si>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</si>
  <si>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</si>
  <si>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</si>
  <si>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</si>
  <si>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</si>
  <si>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</si>
  <si>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</si>
  <si>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</si>
  <si>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</si>
  <si>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</si>
  <si>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</si>
  <si>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</si>
  <si>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</si>
  <si>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</si>
  <si>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</si>
  <si>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</si>
  <si>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</si>
  <si>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</si>
  <si>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</si>
  <si>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</si>
  <si>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</si>
  <si>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</si>
  <si>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</si>
  <si>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</si>
  <si>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</si>
  <si>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</si>
  <si>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</si>
  <si>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</si>
  <si>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</si>
  <si>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</si>
  <si>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</si>
  <si>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</si>
  <si>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</si>
  <si>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</si>
  <si>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</si>
  <si>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</si>
  <si>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</si>
  <si>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</si>
  <si>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</si>
  <si>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</si>
  <si>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</si>
  <si>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</si>
  <si>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</si>
  <si>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</si>
  <si>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</si>
  <si>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</si>
  <si>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</si>
  <si>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</si>
  <si>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</si>
  <si>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</si>
  <si>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</si>
  <si>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</si>
  <si>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</si>
  <si>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Ед. изм.</t>
  </si>
  <si>
    <t>Срок поставки</t>
  </si>
  <si>
    <t>Наименование</t>
  </si>
  <si>
    <t xml:space="preserve"> Колекальциферол </t>
  </si>
  <si>
    <t xml:space="preserve"> капли для приема внутрь 15000 МЕ/мл 10 мл </t>
  </si>
  <si>
    <t>фл</t>
  </si>
  <si>
    <t>Аллопуринол</t>
  </si>
  <si>
    <t>таблетки 100 мг</t>
  </si>
  <si>
    <t>таблетка</t>
  </si>
  <si>
    <t>Амантадин</t>
  </si>
  <si>
    <t>таблетки, покрытые пленочной оболочкой 100 мг</t>
  </si>
  <si>
    <t>туб</t>
  </si>
  <si>
    <t>Вальпроевая кислота</t>
  </si>
  <si>
    <t>капсулы с отложенным высвобождением 500 мг</t>
  </si>
  <si>
    <t>капсула</t>
  </si>
  <si>
    <t>раствор для инъекций 100 мг/мл по 5 мл</t>
  </si>
  <si>
    <t>ампула</t>
  </si>
  <si>
    <t>Гликлазид</t>
  </si>
  <si>
    <t>таблетки с модифицированным высвобождением 60 мг</t>
  </si>
  <si>
    <t>Карбамазепин</t>
  </si>
  <si>
    <t>таблетки пролонгированного действия 200 мг</t>
  </si>
  <si>
    <t>Кофеин – бензоат натрия</t>
  </si>
  <si>
    <t>раствор для подкожного введения 200 мг/мл 1 мл</t>
  </si>
  <si>
    <t>Метилпреднизолон</t>
  </si>
  <si>
    <t>порошок лиофилизированный для приготовления раствора, по 1000 мг</t>
  </si>
  <si>
    <t>таблетки 4 мг</t>
  </si>
  <si>
    <t>Микофеноловая кислота</t>
  </si>
  <si>
    <t>капсулы 250 мг</t>
  </si>
  <si>
    <t>Моксонидин</t>
  </si>
  <si>
    <t>таблетки, покрытые оболочкой 0,4 мг</t>
  </si>
  <si>
    <t>Нистатин</t>
  </si>
  <si>
    <t>таблетки, покрытые оболочкой 500000 ЕД</t>
  </si>
  <si>
    <t>Пиридоксин</t>
  </si>
  <si>
    <t>раствор для инъекции 50мг/мл, 1 мл</t>
  </si>
  <si>
    <t>Прегабалин</t>
  </si>
  <si>
    <t>капсулы 75 мг</t>
  </si>
  <si>
    <t>Преднизолон</t>
  </si>
  <si>
    <t>мазь для наружного применения 0,5% 10 г</t>
  </si>
  <si>
    <t>Тиамин</t>
  </si>
  <si>
    <t>раствор для инъекций 5% 1мл</t>
  </si>
  <si>
    <t>Фенотерол и Ипратропия бромид</t>
  </si>
  <si>
    <t>раствор для ингаляций 500 мкг/250 мкг/мл 20 мл</t>
  </si>
  <si>
    <t>Флуконазол</t>
  </si>
  <si>
    <t>раствор для инфузий 200 мг/100 мл, 100 мл</t>
  </si>
  <si>
    <t xml:space="preserve">Добутамин Гексал </t>
  </si>
  <si>
    <t xml:space="preserve">Норэпинефрин </t>
  </si>
  <si>
    <t xml:space="preserve">2мг/мл р-рд/ин 4мл </t>
  </si>
  <si>
    <t xml:space="preserve">Сумма </t>
  </si>
  <si>
    <t>лиофилизат для приготовления растворов для инфузий 250 мг 20 мл</t>
  </si>
  <si>
    <t>Итого:</t>
  </si>
  <si>
    <t xml:space="preserve">Цена </t>
  </si>
  <si>
    <t xml:space="preserve">Тех спец. </t>
  </si>
  <si>
    <t>Кол-во</t>
  </si>
  <si>
    <t>флакон</t>
  </si>
  <si>
    <t>13 апреля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</si>
  <si>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</si>
  <si>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</si>
  <si>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</si>
  <si>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</si>
  <si>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Поставка согласно графика, опалата по факту использования</t>
  </si>
  <si>
    <t>г. Караганда Ул. Назарбаева, 10 /DDP</t>
  </si>
  <si>
    <t>г. Караганда Ул. Назарбаева, 10 Отдел гос. закупок</t>
  </si>
  <si>
    <t>30.04.2021 года 08.00</t>
  </si>
  <si>
    <t>30.04.2021 года 10.30 Г. Караганда Ул. Ерубаева, 15 Отдел гос. закупок</t>
  </si>
  <si>
    <t>23 апреля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</si>
</sst>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2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8" applyNumberFormat="0" applyFill="0" applyAlignment="0" applyProtection="0"/>
    <xf numFmtId="0" fontId="8" fillId="43" borderId="107" applyNumberFormat="0" applyAlignment="0" applyProtection="0"/>
    <xf numFmtId="0" fontId="8" fillId="44" borderId="107" applyNumberFormat="0" applyAlignment="0" applyProtection="0"/>
    <xf numFmtId="0" fontId="7" fillId="16" borderId="106" applyNumberFormat="0" applyAlignment="0" applyProtection="0"/>
    <xf numFmtId="0" fontId="8" fillId="43" borderId="107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8" fillId="42" borderId="107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8" fillId="44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9" applyNumberFormat="0" applyFon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9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9" fillId="43" borderId="106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3" borderId="107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" fillId="0" borderId="0"/>
  </cellStyleXfs>
  <cellXfs count="39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center" vertical="center" wrapText="1"/>
    </xf>
    <xf numFmtId="4" fontId="48" fillId="0" borderId="0" xfId="0" applyNumberFormat="1" applyFont="1" applyFill="1" applyAlignment="1">
      <alignment horizontal="center" vertical="center" wrapText="1"/>
    </xf>
    <xf numFmtId="0" fontId="110" fillId="0" borderId="110" xfId="0" applyFont="1" applyFill="1" applyBorder="1" applyAlignment="1">
      <alignment horizontal="center" vertical="center" wrapText="1"/>
    </xf>
    <xf numFmtId="4" fontId="110" fillId="0" borderId="110" xfId="0" applyNumberFormat="1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48" fillId="140" borderId="0" xfId="0" applyFont="1" applyFill="1" applyAlignment="1">
      <alignment horizontal="center" vertical="center" wrapText="1"/>
    </xf>
    <xf numFmtId="0" fontId="48" fillId="0" borderId="110" xfId="0" applyFont="1" applyFill="1" applyBorder="1" applyAlignment="1">
      <alignment horizontal="center" vertical="center" wrapText="1"/>
    </xf>
    <xf numFmtId="4" fontId="48" fillId="0" borderId="110" xfId="0" applyNumberFormat="1" applyFont="1" applyFill="1" applyBorder="1" applyAlignment="1">
      <alignment horizontal="center" vertical="center" wrapText="1"/>
    </xf>
    <xf numFmtId="3" fontId="110" fillId="0" borderId="110" xfId="0" applyNumberFormat="1" applyFont="1" applyFill="1" applyBorder="1" applyAlignment="1">
      <alignment horizontal="center" vertical="center" wrapText="1"/>
    </xf>
    <xf numFmtId="0" fontId="111" fillId="0" borderId="110" xfId="0" applyFont="1" applyFill="1" applyBorder="1" applyAlignment="1">
      <alignment horizontal="center" vertical="center" wrapText="1"/>
    </xf>
    <xf numFmtId="4" fontId="48" fillId="0" borderId="110" xfId="0" applyNumberFormat="1" applyFont="1" applyFill="1" applyBorder="1" applyAlignment="1">
      <alignment horizontal="center" vertical="center"/>
    </xf>
    <xf numFmtId="3" fontId="48" fillId="0" borderId="0" xfId="0" applyNumberFormat="1" applyFont="1" applyFill="1" applyAlignment="1">
      <alignment horizontal="center" vertical="center" wrapText="1"/>
    </xf>
    <xf numFmtId="3" fontId="48" fillId="0" borderId="110" xfId="0" applyNumberFormat="1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left" vertical="center" wrapText="1"/>
    </xf>
    <xf numFmtId="0" fontId="48" fillId="0" borderId="0" xfId="0" applyFont="1" applyFill="1" applyBorder="1" applyAlignment="1">
      <alignment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110" fillId="0" borderId="0" xfId="0" applyFont="1" applyFill="1" applyBorder="1" applyAlignment="1">
      <alignment horizontal="center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1">
    <dxf>
      <fill>
        <patternFill patternType="solid">
          <fgColor rgb="FF538DD5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view="pageBreakPreview" topLeftCell="A2" zoomScale="90" zoomScaleNormal="80" zoomScaleSheetLayoutView="90" workbookViewId="0">
      <selection activeCell="I4" sqref="I4"/>
    </sheetView>
  </sheetViews>
  <sheetFormatPr defaultRowHeight="11.25"/>
  <cols>
    <col min="1" max="1" width="6.140625" style="22" customWidth="1"/>
    <col min="2" max="2" width="17.5703125" style="22" customWidth="1"/>
    <col min="3" max="3" width="24.5703125" style="22" customWidth="1"/>
    <col min="4" max="4" width="9.42578125" style="33" customWidth="1"/>
    <col min="5" max="5" width="11" style="33" customWidth="1"/>
    <col min="6" max="6" width="8.7109375" style="23" bestFit="1" customWidth="1"/>
    <col min="7" max="7" width="12" style="22" customWidth="1"/>
    <col min="8" max="8" width="18.140625" style="22" customWidth="1"/>
    <col min="9" max="9" width="14.140625" style="22" customWidth="1"/>
    <col min="10" max="10" width="14.7109375" style="22" customWidth="1"/>
    <col min="11" max="11" width="17.28515625" style="22" customWidth="1"/>
    <col min="12" max="12" width="22.42578125" style="22" customWidth="1"/>
    <col min="13" max="16384" width="9.140625" style="22"/>
  </cols>
  <sheetData>
    <row r="1" spans="1:15" ht="95.25" hidden="1" customHeight="1">
      <c r="A1" s="35" t="s">
        <v>246</v>
      </c>
      <c r="B1" s="35"/>
      <c r="C1" s="35"/>
      <c r="D1" s="35"/>
      <c r="E1" s="35"/>
      <c r="F1" s="35"/>
      <c r="G1" s="35"/>
    </row>
    <row r="2" spans="1:15" ht="95.25" customHeight="1">
      <c r="A2" s="35" t="s">
        <v>256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  <c r="N2" s="37"/>
      <c r="O2" s="37"/>
    </row>
    <row r="3" spans="1:15" s="26" customFormat="1" ht="42">
      <c r="A3" s="24" t="s">
        <v>191</v>
      </c>
      <c r="B3" s="24" t="s">
        <v>194</v>
      </c>
      <c r="C3" s="30" t="s">
        <v>243</v>
      </c>
      <c r="D3" s="30" t="s">
        <v>192</v>
      </c>
      <c r="E3" s="30" t="s">
        <v>244</v>
      </c>
      <c r="F3" s="25" t="s">
        <v>242</v>
      </c>
      <c r="G3" s="24" t="s">
        <v>239</v>
      </c>
      <c r="H3" s="24" t="s">
        <v>193</v>
      </c>
      <c r="I3" s="24" t="s">
        <v>247</v>
      </c>
      <c r="J3" s="24" t="s">
        <v>248</v>
      </c>
      <c r="K3" s="24" t="s">
        <v>249</v>
      </c>
      <c r="L3" s="24" t="s">
        <v>250</v>
      </c>
      <c r="M3" s="38"/>
      <c r="N3" s="38"/>
      <c r="O3" s="38"/>
    </row>
    <row r="4" spans="1:15" s="27" customFormat="1" ht="33.75">
      <c r="A4" s="28">
        <v>1</v>
      </c>
      <c r="B4" s="31" t="s">
        <v>195</v>
      </c>
      <c r="C4" s="31" t="s">
        <v>196</v>
      </c>
      <c r="D4" s="31" t="s">
        <v>197</v>
      </c>
      <c r="E4" s="34">
        <v>50</v>
      </c>
      <c r="F4" s="32">
        <v>2048.2199999999998</v>
      </c>
      <c r="G4" s="32">
        <f>E4*F4</f>
        <v>102410.99999999999</v>
      </c>
      <c r="H4" s="28" t="s">
        <v>251</v>
      </c>
      <c r="I4" s="28" t="s">
        <v>252</v>
      </c>
      <c r="J4" s="28" t="s">
        <v>253</v>
      </c>
      <c r="K4" s="28" t="s">
        <v>254</v>
      </c>
      <c r="L4" s="28" t="s">
        <v>255</v>
      </c>
    </row>
    <row r="5" spans="1:15" s="27" customFormat="1" ht="33.75">
      <c r="A5" s="28">
        <v>2</v>
      </c>
      <c r="B5" s="31" t="s">
        <v>198</v>
      </c>
      <c r="C5" s="31" t="s">
        <v>199</v>
      </c>
      <c r="D5" s="31" t="s">
        <v>200</v>
      </c>
      <c r="E5" s="34">
        <v>100</v>
      </c>
      <c r="F5" s="32">
        <v>18.079999999999998</v>
      </c>
      <c r="G5" s="32">
        <f t="shared" ref="G5:G24" si="0">E5*F5</f>
        <v>1807.9999999999998</v>
      </c>
      <c r="H5" s="28" t="s">
        <v>251</v>
      </c>
      <c r="I5" s="28" t="s">
        <v>252</v>
      </c>
      <c r="J5" s="28" t="s">
        <v>253</v>
      </c>
      <c r="K5" s="28" t="s">
        <v>254</v>
      </c>
      <c r="L5" s="28" t="s">
        <v>255</v>
      </c>
    </row>
    <row r="6" spans="1:15" s="27" customFormat="1" ht="33.75">
      <c r="A6" s="28">
        <v>3</v>
      </c>
      <c r="B6" s="31" t="s">
        <v>201</v>
      </c>
      <c r="C6" s="31" t="s">
        <v>202</v>
      </c>
      <c r="D6" s="31" t="s">
        <v>200</v>
      </c>
      <c r="E6" s="34">
        <v>200</v>
      </c>
      <c r="F6" s="32">
        <v>95.7</v>
      </c>
      <c r="G6" s="32">
        <f t="shared" si="0"/>
        <v>19140</v>
      </c>
      <c r="H6" s="28" t="s">
        <v>251</v>
      </c>
      <c r="I6" s="28" t="s">
        <v>252</v>
      </c>
      <c r="J6" s="28" t="s">
        <v>253</v>
      </c>
      <c r="K6" s="28" t="s">
        <v>254</v>
      </c>
      <c r="L6" s="28" t="s">
        <v>255</v>
      </c>
    </row>
    <row r="7" spans="1:15" s="27" customFormat="1" ht="33.75">
      <c r="A7" s="28">
        <v>4</v>
      </c>
      <c r="B7" s="31" t="s">
        <v>204</v>
      </c>
      <c r="C7" s="31" t="s">
        <v>205</v>
      </c>
      <c r="D7" s="31" t="s">
        <v>206</v>
      </c>
      <c r="E7" s="34">
        <v>300</v>
      </c>
      <c r="F7" s="32">
        <v>55.28</v>
      </c>
      <c r="G7" s="32">
        <f t="shared" si="0"/>
        <v>16584</v>
      </c>
      <c r="H7" s="28" t="s">
        <v>251</v>
      </c>
      <c r="I7" s="28" t="s">
        <v>252</v>
      </c>
      <c r="J7" s="28" t="s">
        <v>253</v>
      </c>
      <c r="K7" s="28" t="s">
        <v>254</v>
      </c>
      <c r="L7" s="28" t="s">
        <v>255</v>
      </c>
    </row>
    <row r="8" spans="1:15" s="27" customFormat="1" ht="33.75">
      <c r="A8" s="28">
        <v>5</v>
      </c>
      <c r="B8" s="31" t="s">
        <v>204</v>
      </c>
      <c r="C8" s="31" t="s">
        <v>207</v>
      </c>
      <c r="D8" s="31" t="s">
        <v>208</v>
      </c>
      <c r="E8" s="34">
        <v>150</v>
      </c>
      <c r="F8" s="32">
        <v>1714.34</v>
      </c>
      <c r="G8" s="32">
        <f t="shared" si="0"/>
        <v>257151</v>
      </c>
      <c r="H8" s="28" t="s">
        <v>251</v>
      </c>
      <c r="I8" s="28" t="s">
        <v>252</v>
      </c>
      <c r="J8" s="28" t="s">
        <v>253</v>
      </c>
      <c r="K8" s="28" t="s">
        <v>254</v>
      </c>
      <c r="L8" s="28" t="s">
        <v>255</v>
      </c>
    </row>
    <row r="9" spans="1:15" s="27" customFormat="1" ht="33.75">
      <c r="A9" s="28">
        <v>6</v>
      </c>
      <c r="B9" s="31" t="s">
        <v>209</v>
      </c>
      <c r="C9" s="31" t="s">
        <v>210</v>
      </c>
      <c r="D9" s="31" t="s">
        <v>200</v>
      </c>
      <c r="E9" s="34">
        <v>800</v>
      </c>
      <c r="F9" s="32">
        <v>51.71</v>
      </c>
      <c r="G9" s="32">
        <f t="shared" si="0"/>
        <v>41368</v>
      </c>
      <c r="H9" s="28" t="s">
        <v>251</v>
      </c>
      <c r="I9" s="28" t="s">
        <v>252</v>
      </c>
      <c r="J9" s="28" t="s">
        <v>253</v>
      </c>
      <c r="K9" s="28" t="s">
        <v>254</v>
      </c>
      <c r="L9" s="28" t="s">
        <v>255</v>
      </c>
    </row>
    <row r="10" spans="1:15" s="27" customFormat="1" ht="33.75">
      <c r="A10" s="28">
        <v>7</v>
      </c>
      <c r="B10" s="31" t="s">
        <v>211</v>
      </c>
      <c r="C10" s="31" t="s">
        <v>212</v>
      </c>
      <c r="D10" s="31" t="s">
        <v>200</v>
      </c>
      <c r="E10" s="34">
        <v>500</v>
      </c>
      <c r="F10" s="32">
        <v>14.33</v>
      </c>
      <c r="G10" s="32">
        <f t="shared" si="0"/>
        <v>7165</v>
      </c>
      <c r="H10" s="28" t="s">
        <v>251</v>
      </c>
      <c r="I10" s="28" t="s">
        <v>252</v>
      </c>
      <c r="J10" s="28" t="s">
        <v>253</v>
      </c>
      <c r="K10" s="28" t="s">
        <v>254</v>
      </c>
      <c r="L10" s="28" t="s">
        <v>255</v>
      </c>
    </row>
    <row r="11" spans="1:15" s="27" customFormat="1" ht="33.75">
      <c r="A11" s="28">
        <v>8</v>
      </c>
      <c r="B11" s="31" t="s">
        <v>213</v>
      </c>
      <c r="C11" s="31" t="s">
        <v>214</v>
      </c>
      <c r="D11" s="31" t="s">
        <v>208</v>
      </c>
      <c r="E11" s="34">
        <v>500</v>
      </c>
      <c r="F11" s="32">
        <v>22.4</v>
      </c>
      <c r="G11" s="32">
        <f t="shared" si="0"/>
        <v>11200</v>
      </c>
      <c r="H11" s="28" t="s">
        <v>251</v>
      </c>
      <c r="I11" s="28" t="s">
        <v>252</v>
      </c>
      <c r="J11" s="28" t="s">
        <v>253</v>
      </c>
      <c r="K11" s="28" t="s">
        <v>254</v>
      </c>
      <c r="L11" s="28" t="s">
        <v>255</v>
      </c>
    </row>
    <row r="12" spans="1:15" s="27" customFormat="1" ht="33.75">
      <c r="A12" s="28">
        <v>9</v>
      </c>
      <c r="B12" s="31" t="s">
        <v>215</v>
      </c>
      <c r="C12" s="31" t="s">
        <v>216</v>
      </c>
      <c r="D12" s="31" t="s">
        <v>245</v>
      </c>
      <c r="E12" s="34">
        <v>90</v>
      </c>
      <c r="F12" s="32">
        <v>6979.03</v>
      </c>
      <c r="G12" s="32">
        <f t="shared" si="0"/>
        <v>628112.69999999995</v>
      </c>
      <c r="H12" s="28" t="s">
        <v>251</v>
      </c>
      <c r="I12" s="28" t="s">
        <v>252</v>
      </c>
      <c r="J12" s="28" t="s">
        <v>253</v>
      </c>
      <c r="K12" s="28" t="s">
        <v>254</v>
      </c>
      <c r="L12" s="28" t="s">
        <v>255</v>
      </c>
    </row>
    <row r="13" spans="1:15" s="27" customFormat="1" ht="33.75">
      <c r="A13" s="28">
        <v>10</v>
      </c>
      <c r="B13" s="31" t="s">
        <v>215</v>
      </c>
      <c r="C13" s="31" t="s">
        <v>217</v>
      </c>
      <c r="D13" s="31" t="s">
        <v>200</v>
      </c>
      <c r="E13" s="34">
        <v>4000</v>
      </c>
      <c r="F13" s="32">
        <v>89.29</v>
      </c>
      <c r="G13" s="32">
        <f t="shared" si="0"/>
        <v>357160</v>
      </c>
      <c r="H13" s="28" t="s">
        <v>251</v>
      </c>
      <c r="I13" s="28" t="s">
        <v>252</v>
      </c>
      <c r="J13" s="28" t="s">
        <v>253</v>
      </c>
      <c r="K13" s="28" t="s">
        <v>254</v>
      </c>
      <c r="L13" s="28" t="s">
        <v>255</v>
      </c>
    </row>
    <row r="14" spans="1:15" s="27" customFormat="1" ht="33.75">
      <c r="A14" s="28">
        <v>11</v>
      </c>
      <c r="B14" s="31" t="s">
        <v>218</v>
      </c>
      <c r="C14" s="31" t="s">
        <v>219</v>
      </c>
      <c r="D14" s="31" t="s">
        <v>206</v>
      </c>
      <c r="E14" s="34">
        <v>500</v>
      </c>
      <c r="F14" s="32">
        <v>185.72</v>
      </c>
      <c r="G14" s="32">
        <f t="shared" si="0"/>
        <v>92860</v>
      </c>
      <c r="H14" s="28" t="s">
        <v>251</v>
      </c>
      <c r="I14" s="28" t="s">
        <v>252</v>
      </c>
      <c r="J14" s="28" t="s">
        <v>253</v>
      </c>
      <c r="K14" s="28" t="s">
        <v>254</v>
      </c>
      <c r="L14" s="28" t="s">
        <v>255</v>
      </c>
    </row>
    <row r="15" spans="1:15" s="27" customFormat="1" ht="33.75">
      <c r="A15" s="28">
        <v>12</v>
      </c>
      <c r="B15" s="31" t="s">
        <v>220</v>
      </c>
      <c r="C15" s="31" t="s">
        <v>221</v>
      </c>
      <c r="D15" s="31" t="s">
        <v>200</v>
      </c>
      <c r="E15" s="34">
        <v>700</v>
      </c>
      <c r="F15" s="32">
        <v>126.91</v>
      </c>
      <c r="G15" s="32">
        <f t="shared" si="0"/>
        <v>88837</v>
      </c>
      <c r="H15" s="28" t="s">
        <v>251</v>
      </c>
      <c r="I15" s="28" t="s">
        <v>252</v>
      </c>
      <c r="J15" s="28" t="s">
        <v>253</v>
      </c>
      <c r="K15" s="28" t="s">
        <v>254</v>
      </c>
      <c r="L15" s="28" t="s">
        <v>255</v>
      </c>
    </row>
    <row r="16" spans="1:15" s="27" customFormat="1" ht="33.75">
      <c r="A16" s="28">
        <v>13</v>
      </c>
      <c r="B16" s="31" t="s">
        <v>222</v>
      </c>
      <c r="C16" s="31" t="s">
        <v>223</v>
      </c>
      <c r="D16" s="31" t="s">
        <v>200</v>
      </c>
      <c r="E16" s="34">
        <v>550</v>
      </c>
      <c r="F16" s="32">
        <v>15.55</v>
      </c>
      <c r="G16" s="32">
        <f t="shared" si="0"/>
        <v>8552.5</v>
      </c>
      <c r="H16" s="28" t="s">
        <v>251</v>
      </c>
      <c r="I16" s="28" t="s">
        <v>252</v>
      </c>
      <c r="J16" s="28" t="s">
        <v>253</v>
      </c>
      <c r="K16" s="28" t="s">
        <v>254</v>
      </c>
      <c r="L16" s="28" t="s">
        <v>255</v>
      </c>
    </row>
    <row r="17" spans="1:12" s="27" customFormat="1" ht="33.75">
      <c r="A17" s="28">
        <v>14</v>
      </c>
      <c r="B17" s="31" t="s">
        <v>224</v>
      </c>
      <c r="C17" s="31" t="s">
        <v>225</v>
      </c>
      <c r="D17" s="31" t="s">
        <v>197</v>
      </c>
      <c r="E17" s="34">
        <v>550</v>
      </c>
      <c r="F17" s="32">
        <v>23.98</v>
      </c>
      <c r="G17" s="32">
        <f t="shared" si="0"/>
        <v>13189</v>
      </c>
      <c r="H17" s="28" t="s">
        <v>251</v>
      </c>
      <c r="I17" s="28" t="s">
        <v>252</v>
      </c>
      <c r="J17" s="28" t="s">
        <v>253</v>
      </c>
      <c r="K17" s="28" t="s">
        <v>254</v>
      </c>
      <c r="L17" s="28" t="s">
        <v>255</v>
      </c>
    </row>
    <row r="18" spans="1:12" s="27" customFormat="1" ht="33.75">
      <c r="A18" s="28">
        <v>15</v>
      </c>
      <c r="B18" s="31" t="s">
        <v>226</v>
      </c>
      <c r="C18" s="31" t="s">
        <v>227</v>
      </c>
      <c r="D18" s="31" t="s">
        <v>206</v>
      </c>
      <c r="E18" s="34">
        <v>400</v>
      </c>
      <c r="F18" s="32">
        <v>140.77000000000001</v>
      </c>
      <c r="G18" s="32">
        <f t="shared" si="0"/>
        <v>56308.000000000007</v>
      </c>
      <c r="H18" s="28" t="s">
        <v>251</v>
      </c>
      <c r="I18" s="28" t="s">
        <v>252</v>
      </c>
      <c r="J18" s="28" t="s">
        <v>253</v>
      </c>
      <c r="K18" s="28" t="s">
        <v>254</v>
      </c>
      <c r="L18" s="28" t="s">
        <v>255</v>
      </c>
    </row>
    <row r="19" spans="1:12" s="27" customFormat="1" ht="33.75">
      <c r="A19" s="28">
        <v>16</v>
      </c>
      <c r="B19" s="31" t="s">
        <v>228</v>
      </c>
      <c r="C19" s="31" t="s">
        <v>229</v>
      </c>
      <c r="D19" s="31" t="s">
        <v>203</v>
      </c>
      <c r="E19" s="34">
        <v>200</v>
      </c>
      <c r="F19" s="32">
        <v>177.05</v>
      </c>
      <c r="G19" s="32">
        <f t="shared" si="0"/>
        <v>35410</v>
      </c>
      <c r="H19" s="28" t="s">
        <v>251</v>
      </c>
      <c r="I19" s="28" t="s">
        <v>252</v>
      </c>
      <c r="J19" s="28" t="s">
        <v>253</v>
      </c>
      <c r="K19" s="28" t="s">
        <v>254</v>
      </c>
      <c r="L19" s="28" t="s">
        <v>255</v>
      </c>
    </row>
    <row r="20" spans="1:12" s="27" customFormat="1" ht="33.75">
      <c r="A20" s="28">
        <v>17</v>
      </c>
      <c r="B20" s="31" t="s">
        <v>230</v>
      </c>
      <c r="C20" s="31" t="s">
        <v>231</v>
      </c>
      <c r="D20" s="31" t="s">
        <v>245</v>
      </c>
      <c r="E20" s="34">
        <v>3000</v>
      </c>
      <c r="F20" s="32">
        <v>50</v>
      </c>
      <c r="G20" s="32">
        <f t="shared" si="0"/>
        <v>150000</v>
      </c>
      <c r="H20" s="28" t="s">
        <v>251</v>
      </c>
      <c r="I20" s="28" t="s">
        <v>252</v>
      </c>
      <c r="J20" s="28" t="s">
        <v>253</v>
      </c>
      <c r="K20" s="28" t="s">
        <v>254</v>
      </c>
      <c r="L20" s="28" t="s">
        <v>255</v>
      </c>
    </row>
    <row r="21" spans="1:12" ht="33.75">
      <c r="A21" s="28">
        <v>18</v>
      </c>
      <c r="B21" s="31" t="s">
        <v>232</v>
      </c>
      <c r="C21" s="31" t="s">
        <v>233</v>
      </c>
      <c r="D21" s="31" t="s">
        <v>245</v>
      </c>
      <c r="E21" s="34">
        <v>50</v>
      </c>
      <c r="F21" s="32">
        <v>1358.81</v>
      </c>
      <c r="G21" s="32">
        <f t="shared" si="0"/>
        <v>67940.5</v>
      </c>
      <c r="H21" s="28" t="s">
        <v>251</v>
      </c>
      <c r="I21" s="28" t="s">
        <v>252</v>
      </c>
      <c r="J21" s="28" t="s">
        <v>253</v>
      </c>
      <c r="K21" s="28" t="s">
        <v>254</v>
      </c>
      <c r="L21" s="28" t="s">
        <v>255</v>
      </c>
    </row>
    <row r="22" spans="1:12" s="27" customFormat="1" ht="33.75">
      <c r="A22" s="28">
        <v>19</v>
      </c>
      <c r="B22" s="31" t="s">
        <v>234</v>
      </c>
      <c r="C22" s="31" t="s">
        <v>235</v>
      </c>
      <c r="D22" s="31" t="s">
        <v>197</v>
      </c>
      <c r="E22" s="34">
        <v>500</v>
      </c>
      <c r="F22" s="32">
        <v>678.83</v>
      </c>
      <c r="G22" s="32">
        <f t="shared" si="0"/>
        <v>339415</v>
      </c>
      <c r="H22" s="28" t="s">
        <v>251</v>
      </c>
      <c r="I22" s="28" t="s">
        <v>252</v>
      </c>
      <c r="J22" s="28" t="s">
        <v>253</v>
      </c>
      <c r="K22" s="28" t="s">
        <v>254</v>
      </c>
      <c r="L22" s="28" t="s">
        <v>255</v>
      </c>
    </row>
    <row r="23" spans="1:12" s="27" customFormat="1" ht="33.75">
      <c r="A23" s="28">
        <v>20</v>
      </c>
      <c r="B23" s="28" t="s">
        <v>236</v>
      </c>
      <c r="C23" s="28" t="s">
        <v>240</v>
      </c>
      <c r="D23" s="31" t="s">
        <v>245</v>
      </c>
      <c r="E23" s="34">
        <v>100</v>
      </c>
      <c r="F23" s="29">
        <v>3000</v>
      </c>
      <c r="G23" s="32">
        <f t="shared" si="0"/>
        <v>300000</v>
      </c>
      <c r="H23" s="28" t="s">
        <v>251</v>
      </c>
      <c r="I23" s="28" t="s">
        <v>252</v>
      </c>
      <c r="J23" s="28" t="s">
        <v>253</v>
      </c>
      <c r="K23" s="28" t="s">
        <v>254</v>
      </c>
      <c r="L23" s="28" t="s">
        <v>255</v>
      </c>
    </row>
    <row r="24" spans="1:12" s="27" customFormat="1" ht="33.75">
      <c r="A24" s="28">
        <v>21</v>
      </c>
      <c r="B24" s="28" t="s">
        <v>237</v>
      </c>
      <c r="C24" s="28" t="s">
        <v>238</v>
      </c>
      <c r="D24" s="31" t="s">
        <v>245</v>
      </c>
      <c r="E24" s="34">
        <v>100</v>
      </c>
      <c r="F24" s="29">
        <v>2800</v>
      </c>
      <c r="G24" s="32">
        <f t="shared" si="0"/>
        <v>280000</v>
      </c>
      <c r="H24" s="28" t="s">
        <v>251</v>
      </c>
      <c r="I24" s="28" t="s">
        <v>252</v>
      </c>
      <c r="J24" s="28" t="s">
        <v>253</v>
      </c>
      <c r="K24" s="28" t="s">
        <v>254</v>
      </c>
      <c r="L24" s="28" t="s">
        <v>255</v>
      </c>
    </row>
    <row r="25" spans="1:12" s="26" customFormat="1" ht="20.25" customHeight="1">
      <c r="A25" s="24"/>
      <c r="B25" s="24" t="s">
        <v>241</v>
      </c>
      <c r="C25" s="24"/>
      <c r="D25" s="30"/>
      <c r="E25" s="30"/>
      <c r="F25" s="25"/>
      <c r="G25" s="25">
        <f>SUM(G4:G24)</f>
        <v>2874611.7</v>
      </c>
      <c r="H25" s="24"/>
      <c r="I25" s="24"/>
      <c r="J25" s="24"/>
      <c r="K25" s="24"/>
      <c r="L25" s="24"/>
    </row>
  </sheetData>
  <mergeCells count="2">
    <mergeCell ref="A1:G1"/>
    <mergeCell ref="A2:L2"/>
  </mergeCells>
  <pageMargins left="0.23622047244094491" right="0.23622047244094491" top="0.23622047244094491" bottom="0.27559055118110237" header="0.11811023622047245" footer="0.15748031496062992"/>
  <pageSetup paperSize="9" scale="80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2021-04-20T09:45:21Z</cp:lastPrinted>
  <dcterms:created xsi:type="dcterms:W3CDTF">2016-01-05T12:46:10Z</dcterms:created>
  <dcterms:modified xsi:type="dcterms:W3CDTF">2021-04-26T04:16:07Z</dcterms:modified>
</cp:coreProperties>
</file>