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65" windowWidth="19440" windowHeight="86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'Лист1'!$A$1:$K$15</definedName>
  </definedNames>
  <calcPr fullCalcOnLoad="1"/>
</workbook>
</file>

<file path=xl/sharedStrings.xml><?xml version="1.0" encoding="utf-8"?>
<sst xmlns="http://schemas.openxmlformats.org/spreadsheetml/2006/main" count="41" uniqueCount="38">
  <si>
    <t xml:space="preserve">            Перечень и объемы закупаемых медицинских изделий   </t>
  </si>
  <si>
    <t xml:space="preserve">Номер лота </t>
  </si>
  <si>
    <t xml:space="preserve">Наименование  медицинских  изделий </t>
  </si>
  <si>
    <t xml:space="preserve">Ед. изм. </t>
  </si>
  <si>
    <t>Планируемая цена</t>
  </si>
  <si>
    <t xml:space="preserve">Сумма (тенге) </t>
  </si>
  <si>
    <t xml:space="preserve">Место поставки </t>
  </si>
  <si>
    <t xml:space="preserve">Срок поставки товара </t>
  </si>
  <si>
    <t>Условия оплаты</t>
  </si>
  <si>
    <t xml:space="preserve">                                                                                 Приложение 1 к тендерной документации</t>
  </si>
  <si>
    <t>г. Караганда,  пр.Н. Назарбаева 10 а , КГП "Областная клиническая больница" управления здравоохранения Карагандинской области</t>
  </si>
  <si>
    <t>Техническая спецификация медицинских изделий</t>
  </si>
  <si>
    <t>оплата  будет производиться по факту использования медицинских изделий</t>
  </si>
  <si>
    <t>согласно графика поставки</t>
  </si>
  <si>
    <t xml:space="preserve">Кол-во </t>
  </si>
  <si>
    <t>набор</t>
  </si>
  <si>
    <t>Плацентарный фактор роста Дельфия (Delfia/AutoDelfia PLGF 123kit)</t>
  </si>
  <si>
    <t xml:space="preserve">Набор предназначается для количественного определения фактора роста плаценты (ФРП) в материнской сыворотке с использованием автоматической системы для иммунологического анализа ® или модульной системы DELFIA®. Биохимический маркер (ФРП) для скрининга риска преэклампсии в первом триместре беременности применяется совместно с программным обеспечением (ПО) для вычисления степени риска (например, Pre-eclampsia Predictor™ или применяются совместно с программами вычисления степени риска LifeCycle (TM). 
Метод – иммунофлюоресценция с разрешением по времени на основе лантанидных (Eu и Sm) меток – в наличии.
Длины волн измерения - 340 нм (возбуждение) и 615/640 нм (испускание) - в наличии
Измерение флюоресценции на микропланшетах (96 лунок)- в наличии
Концентрационный диапазон измерения: для anti-PlGF= 0 - 4000 пг/мл; 
Воспроизводимость - не менее 98% в пределах срока годности – в наличии
Состав набора: PlGF Calibrators 6 (пробирок по 1.1 мл), PlGF Tracer (Метка ФРП): Метка anti-PlGF-Eu (меченое европием антитело к ФРП) (10 мкг/мл) (мышиное моноклональное антитело) - 1 пробирка, 1.0 мл, PlGF Assay Buffer (Буфер для лабораторного анализа содержания ФРП)- 1 флакон 35 мл,                               Anti-PlGF-biotin antibody (Меченое биотином антитело к ФРП) (~13 мкг/мл) (рекомбинантный фрагмент антитела человека) - 1 пробирка, 1,5 мл раствор антител состоит из солевого раствора с буфером Tris-HCl (pH 7.8) с бычьим сывороточным альбумином и &lt; 0.1 % азида натрия в качестве консерванта. 
сертификат контроля качества – в наличии
На 96 определений по сыворотке – в наличии 
Маркировка CE marked - в наличии
</t>
  </si>
  <si>
    <t>77 000,00</t>
  </si>
  <si>
    <t>71 500,00</t>
  </si>
  <si>
    <t>65 000,00</t>
  </si>
  <si>
    <t>330 000,00</t>
  </si>
  <si>
    <t>500 500,00</t>
  </si>
  <si>
    <t>550 000,00</t>
  </si>
  <si>
    <t>275 000,00</t>
  </si>
  <si>
    <t>352 000,00</t>
  </si>
  <si>
    <t>143 000,00</t>
  </si>
  <si>
    <t xml:space="preserve">Итого: </t>
  </si>
  <si>
    <t>1 595 000,00</t>
  </si>
  <si>
    <t>604 800,00</t>
  </si>
  <si>
    <t>54 260,00</t>
  </si>
  <si>
    <t>381 900,00</t>
  </si>
  <si>
    <t>80 760,00</t>
  </si>
  <si>
    <t>298 500,00</t>
  </si>
  <si>
    <t>544 000,00</t>
  </si>
  <si>
    <t>115 200,00</t>
  </si>
  <si>
    <t>225 000,00</t>
  </si>
  <si>
    <t>1 300 000,00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</si>
</sst>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_₽_-;\-* #,##0.00\ _₽_-;_-* &quot;-&quot;??\ _₽_-;_-@_-"/>
    <numFmt numFmtId="169" formatCode="_-* #,##0_р_._-;\-* #,##0_р_._-;_-* &quot;-&quot;??_р_._-;_-@_-"/>
    <numFmt numFmtId="17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5"/>
      <color indexed="8"/>
      <name val="Times New Roman"/>
      <family val="1"/>
    </font>
    <font>
      <b/>
      <sz val="25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5"/>
      <color theme="1"/>
      <name val="Times New Roman"/>
      <family val="1"/>
    </font>
    <font>
      <b/>
      <sz val="25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0" borderId="0">
      <alignment/>
      <protection/>
    </xf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1" applyNumberFormat="0" applyAlignment="0" applyProtection="0"/>
    <xf numFmtId="0" fontId="4" fillId="13" borderId="2" applyNumberFormat="0" applyAlignment="0" applyProtection="0"/>
    <xf numFmtId="0" fontId="29" fillId="45" borderId="3" applyNumberFormat="0" applyAlignment="0" applyProtection="0"/>
    <xf numFmtId="0" fontId="5" fillId="46" borderId="4" applyNumberFormat="0" applyAlignment="0" applyProtection="0"/>
    <xf numFmtId="0" fontId="30" fillId="45" borderId="1" applyNumberFormat="0" applyAlignment="0" applyProtection="0"/>
    <xf numFmtId="0" fontId="6" fillId="46" borderId="2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47" borderId="13" applyNumberFormat="0" applyAlignment="0" applyProtection="0"/>
    <xf numFmtId="0" fontId="11" fillId="48" borderId="14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2" fillId="0" borderId="0">
      <alignment horizontal="center"/>
      <protection/>
    </xf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18" fillId="7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3" fontId="45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4" fontId="45" fillId="0" borderId="19" xfId="0" applyNumberFormat="1" applyFont="1" applyFill="1" applyBorder="1" applyAlignment="1">
      <alignment horizontal="center" vertical="center" wrapText="1"/>
    </xf>
    <xf numFmtId="3" fontId="45" fillId="0" borderId="19" xfId="0" applyNumberFormat="1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3" fontId="47" fillId="0" borderId="21" xfId="0" applyNumberFormat="1" applyFont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4" fontId="46" fillId="0" borderId="19" xfId="0" applyNumberFormat="1" applyFont="1" applyFill="1" applyBorder="1" applyAlignment="1">
      <alignment horizontal="center" vertical="center" wrapText="1"/>
    </xf>
    <xf numFmtId="3" fontId="46" fillId="0" borderId="19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3" fontId="48" fillId="0" borderId="2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right" vertical="center" wrapText="1"/>
    </xf>
    <xf numFmtId="4" fontId="45" fillId="0" borderId="0" xfId="0" applyNumberFormat="1" applyFont="1" applyFill="1" applyAlignment="1">
      <alignment horizontal="right" vertical="center" wrapText="1"/>
    </xf>
    <xf numFmtId="0" fontId="45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</cellXfs>
  <cellStyles count="12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Sheet3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18" xfId="97"/>
    <cellStyle name="Обычный 19" xfId="98"/>
    <cellStyle name="Обычный 2" xfId="99"/>
    <cellStyle name="Обычный 2 3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4" xfId="112"/>
    <cellStyle name="Обычный 4" xfId="113"/>
    <cellStyle name="Обычный 40" xfId="114"/>
    <cellStyle name="Обычный 43" xfId="115"/>
    <cellStyle name="Обычный 46" xfId="116"/>
    <cellStyle name="Обычный 5" xfId="117"/>
    <cellStyle name="Обычный 52" xfId="118"/>
    <cellStyle name="Обычный 57" xfId="119"/>
    <cellStyle name="Обычный 6" xfId="120"/>
    <cellStyle name="Обычный 7" xfId="121"/>
    <cellStyle name="Обычный 8" xfId="122"/>
    <cellStyle name="Обычный 9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Percent" xfId="131"/>
    <cellStyle name="Связанная ячейка" xfId="132"/>
    <cellStyle name="Связанная ячейка 2" xfId="133"/>
    <cellStyle name="Стиль 1" xfId="134"/>
    <cellStyle name="Текст предупреждения" xfId="135"/>
    <cellStyle name="Текст предупреждения 2" xfId="136"/>
    <cellStyle name="Comma" xfId="137"/>
    <cellStyle name="Comma [0]" xfId="138"/>
    <cellStyle name="Финансовый 2" xfId="139"/>
    <cellStyle name="Финансовый 2 2" xfId="140"/>
    <cellStyle name="Хороший" xfId="141"/>
    <cellStyle name="Хороший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"/>
  <sheetViews>
    <sheetView tabSelected="1" view="pageBreakPreview" zoomScale="30" zoomScaleNormal="40" zoomScaleSheetLayoutView="3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9" sqref="I9"/>
    </sheetView>
  </sheetViews>
  <sheetFormatPr defaultColWidth="9.140625" defaultRowHeight="15"/>
  <cols>
    <col min="1" max="1" width="16.57421875" style="14" customWidth="1"/>
    <col min="2" max="2" width="47.00390625" style="14" customWidth="1"/>
    <col min="3" max="3" width="203.7109375" style="15" customWidth="1"/>
    <col min="4" max="4" width="32.57421875" style="14" customWidth="1"/>
    <col min="5" max="5" width="32.7109375" style="15" customWidth="1"/>
    <col min="6" max="6" width="35.00390625" style="1" customWidth="1"/>
    <col min="7" max="7" width="36.57421875" style="15" customWidth="1"/>
    <col min="8" max="8" width="65.00390625" style="14" customWidth="1"/>
    <col min="9" max="9" width="38.8515625" style="14" customWidth="1"/>
    <col min="10" max="10" width="52.00390625" style="14" customWidth="1"/>
    <col min="11" max="11" width="26.140625" style="15" customWidth="1"/>
    <col min="12" max="16384" width="9.140625" style="14" customWidth="1"/>
  </cols>
  <sheetData>
    <row r="2" spans="2:10" ht="31.5">
      <c r="B2" s="23" t="s">
        <v>9</v>
      </c>
      <c r="C2" s="23"/>
      <c r="D2" s="23"/>
      <c r="E2" s="24"/>
      <c r="F2" s="23"/>
      <c r="G2" s="23"/>
      <c r="H2" s="23"/>
      <c r="I2" s="23"/>
      <c r="J2" s="23"/>
    </row>
    <row r="3" ht="31.5">
      <c r="G3" s="14"/>
    </row>
    <row r="4" spans="2:8" ht="31.5">
      <c r="B4" s="25" t="s">
        <v>0</v>
      </c>
      <c r="C4" s="25"/>
      <c r="D4" s="25"/>
      <c r="E4" s="26"/>
      <c r="F4" s="25"/>
      <c r="G4" s="25"/>
      <c r="H4" s="25"/>
    </row>
    <row r="6" spans="1:11" s="2" customFormat="1" ht="61.5">
      <c r="A6" s="10" t="s">
        <v>1</v>
      </c>
      <c r="B6" s="10" t="s">
        <v>2</v>
      </c>
      <c r="C6" s="11" t="s">
        <v>11</v>
      </c>
      <c r="D6" s="10" t="s">
        <v>3</v>
      </c>
      <c r="E6" s="11" t="s">
        <v>4</v>
      </c>
      <c r="F6" s="12" t="s">
        <v>14</v>
      </c>
      <c r="G6" s="11" t="s">
        <v>5</v>
      </c>
      <c r="H6" s="10" t="s">
        <v>6</v>
      </c>
      <c r="I6" s="10" t="s">
        <v>7</v>
      </c>
      <c r="J6" s="10" t="s">
        <v>8</v>
      </c>
      <c r="K6" s="13"/>
    </row>
    <row r="7" spans="1:11" s="3" customFormat="1" ht="409.5">
      <c r="A7" s="3">
        <v>1</v>
      </c>
      <c r="B7" s="9" t="s">
        <v>16</v>
      </c>
      <c r="C7" s="4" t="s">
        <v>17</v>
      </c>
      <c r="D7" s="3" t="s">
        <v>15</v>
      </c>
      <c r="E7" s="4">
        <v>505000</v>
      </c>
      <c r="F7" s="5">
        <v>60</v>
      </c>
      <c r="G7" s="4">
        <f>E7*F7</f>
        <v>30300000</v>
      </c>
      <c r="H7" s="3" t="s">
        <v>10</v>
      </c>
      <c r="I7" s="3" t="s">
        <v>13</v>
      </c>
      <c r="J7" s="3" t="s">
        <v>12</v>
      </c>
      <c r="K7" s="22"/>
    </row>
    <row r="8" spans="1:11" s="2" customFormat="1" ht="51" customHeight="1">
      <c r="A8" s="10"/>
      <c r="B8" s="10" t="s">
        <v>27</v>
      </c>
      <c r="C8" s="11"/>
      <c r="D8" s="10"/>
      <c r="E8" s="11"/>
      <c r="F8" s="12"/>
      <c r="G8" s="4">
        <v>30300000</v>
      </c>
      <c r="H8" s="10"/>
      <c r="I8" s="10"/>
      <c r="J8" s="10"/>
      <c r="K8" s="13"/>
    </row>
  </sheetData>
  <sheetProtection/>
  <mergeCells count="2">
    <mergeCell ref="B2:J2"/>
    <mergeCell ref="B4:H4"/>
  </mergeCells>
  <printOptions/>
  <pageMargins left="0.1968503937007874" right="0.2362204724409449" top="0.1968503937007874" bottom="0.22" header="0.11811023622047245" footer="0.2362204724409449"/>
  <pageSetup horizontalDpi="600" verticalDpi="600" orientation="landscape" paperSize="9" scale="22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0:I15"/>
  <sheetViews>
    <sheetView zoomScalePageLayoutView="0" workbookViewId="0" topLeftCell="A1">
      <selection activeCell="Q15" sqref="Q15"/>
    </sheetView>
  </sheetViews>
  <sheetFormatPr defaultColWidth="9.140625" defaultRowHeight="15"/>
  <cols>
    <col min="9" max="9" width="12.140625" style="0" customWidth="1"/>
  </cols>
  <sheetData>
    <row r="9" ht="15.75" thickBot="1"/>
    <row r="10" spans="7:9" ht="15.75" thickBot="1">
      <c r="G10" s="6"/>
      <c r="H10" s="6"/>
      <c r="I10" s="6"/>
    </row>
    <row r="11" spans="7:9" ht="15.75" thickBot="1">
      <c r="G11" s="7"/>
      <c r="H11" s="7"/>
      <c r="I11" s="7"/>
    </row>
    <row r="12" spans="7:9" ht="15.75" thickBot="1">
      <c r="G12" s="7"/>
      <c r="H12" s="7"/>
      <c r="I12" s="7"/>
    </row>
    <row r="13" spans="7:9" ht="15.75" thickBot="1">
      <c r="G13" s="7"/>
      <c r="H13" s="7"/>
      <c r="I13" s="7"/>
    </row>
    <row r="14" spans="7:9" ht="15.75" thickBot="1">
      <c r="G14" s="7"/>
      <c r="H14" s="7"/>
      <c r="I14" s="7"/>
    </row>
    <row r="15" spans="7:9" ht="15.75" thickBot="1">
      <c r="G15" s="7"/>
      <c r="H15" s="8"/>
      <c r="I15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I19"/>
  <sheetViews>
    <sheetView zoomScalePageLayoutView="0" workbookViewId="0" topLeftCell="A1">
      <selection activeCell="I9" sqref="I9:I19"/>
    </sheetView>
  </sheetViews>
  <sheetFormatPr defaultColWidth="9.140625" defaultRowHeight="15"/>
  <sheetData>
    <row r="8" ht="15.75" thickBot="1"/>
    <row r="9" spans="6:9" ht="15.75" thickBot="1">
      <c r="F9" s="6">
        <v>2</v>
      </c>
      <c r="G9" s="6">
        <v>38500</v>
      </c>
      <c r="H9" s="6" t="s">
        <v>18</v>
      </c>
      <c r="I9">
        <f>F9*G9</f>
        <v>77000</v>
      </c>
    </row>
    <row r="10" spans="6:9" ht="15.75" thickBot="1">
      <c r="F10" s="7">
        <v>1</v>
      </c>
      <c r="G10" s="7">
        <v>71500</v>
      </c>
      <c r="H10" s="7" t="s">
        <v>19</v>
      </c>
      <c r="I10">
        <f aca="true" t="shared" si="0" ref="I10:I19">F10*G10</f>
        <v>71500</v>
      </c>
    </row>
    <row r="11" spans="6:9" ht="15.75" thickBot="1">
      <c r="F11" s="7">
        <v>1</v>
      </c>
      <c r="G11" s="7">
        <v>65000</v>
      </c>
      <c r="H11" s="7" t="s">
        <v>20</v>
      </c>
      <c r="I11">
        <f t="shared" si="0"/>
        <v>65000</v>
      </c>
    </row>
    <row r="12" spans="6:9" ht="15.75" thickBot="1">
      <c r="F12" s="7">
        <v>2</v>
      </c>
      <c r="G12" s="7">
        <v>165000</v>
      </c>
      <c r="H12" s="7" t="s">
        <v>21</v>
      </c>
      <c r="I12">
        <f t="shared" si="0"/>
        <v>330000</v>
      </c>
    </row>
    <row r="13" spans="6:9" ht="15.75" thickBot="1">
      <c r="F13" s="7">
        <v>7</v>
      </c>
      <c r="G13" s="7">
        <v>71500</v>
      </c>
      <c r="H13" s="7" t="s">
        <v>22</v>
      </c>
      <c r="I13">
        <f t="shared" si="0"/>
        <v>500500</v>
      </c>
    </row>
    <row r="14" spans="6:9" ht="15.75" thickBot="1">
      <c r="F14" s="7">
        <v>10</v>
      </c>
      <c r="G14" s="7">
        <v>55000</v>
      </c>
      <c r="H14" s="7" t="s">
        <v>23</v>
      </c>
      <c r="I14">
        <f t="shared" si="0"/>
        <v>550000</v>
      </c>
    </row>
    <row r="15" spans="6:9" ht="15.75" thickBot="1">
      <c r="F15" s="7">
        <v>5</v>
      </c>
      <c r="G15" s="7">
        <v>55000</v>
      </c>
      <c r="H15" s="7" t="s">
        <v>24</v>
      </c>
      <c r="I15">
        <f t="shared" si="0"/>
        <v>275000</v>
      </c>
    </row>
    <row r="16" spans="6:9" ht="15.75" thickBot="1">
      <c r="F16" s="7">
        <v>5</v>
      </c>
      <c r="G16" s="7">
        <v>55000</v>
      </c>
      <c r="H16" s="7" t="s">
        <v>24</v>
      </c>
      <c r="I16">
        <f t="shared" si="0"/>
        <v>275000</v>
      </c>
    </row>
    <row r="17" spans="6:9" ht="15.75" thickBot="1">
      <c r="F17" s="7">
        <v>10</v>
      </c>
      <c r="G17" s="7">
        <v>55000</v>
      </c>
      <c r="H17" s="7" t="s">
        <v>23</v>
      </c>
      <c r="I17">
        <f t="shared" si="0"/>
        <v>550000</v>
      </c>
    </row>
    <row r="18" spans="6:9" ht="15.75" thickBot="1">
      <c r="F18" s="7">
        <v>2</v>
      </c>
      <c r="G18" s="7">
        <v>176000</v>
      </c>
      <c r="H18" s="7" t="s">
        <v>25</v>
      </c>
      <c r="I18">
        <f t="shared" si="0"/>
        <v>352000</v>
      </c>
    </row>
    <row r="19" spans="6:9" ht="15.75" thickBot="1">
      <c r="F19" s="7">
        <v>2</v>
      </c>
      <c r="G19" s="7">
        <v>71500</v>
      </c>
      <c r="H19" s="7" t="s">
        <v>26</v>
      </c>
      <c r="I19">
        <f t="shared" si="0"/>
        <v>143000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13:H23"/>
  <sheetViews>
    <sheetView zoomScalePageLayoutView="0" workbookViewId="0" topLeftCell="A1">
      <selection activeCell="H13" sqref="H13:H23"/>
    </sheetView>
  </sheetViews>
  <sheetFormatPr defaultColWidth="9.140625" defaultRowHeight="15"/>
  <cols>
    <col min="7" max="7" width="11.140625" style="0" customWidth="1"/>
    <col min="8" max="8" width="11.421875" style="21" bestFit="1" customWidth="1"/>
  </cols>
  <sheetData>
    <row r="12" ht="15.75" thickBot="1"/>
    <row r="13" spans="5:8" ht="15.75" thickBot="1">
      <c r="E13" s="16">
        <v>10</v>
      </c>
      <c r="F13" s="16">
        <v>159500</v>
      </c>
      <c r="G13" s="17" t="s">
        <v>28</v>
      </c>
      <c r="H13" s="21">
        <f>E13*F13</f>
        <v>1595000</v>
      </c>
    </row>
    <row r="14" spans="5:8" ht="15.75" thickBot="1">
      <c r="E14" s="18">
        <v>30</v>
      </c>
      <c r="F14" s="18">
        <v>20160</v>
      </c>
      <c r="G14" s="19" t="s">
        <v>29</v>
      </c>
      <c r="H14" s="21">
        <f aca="true" t="shared" si="0" ref="H14:H23">E14*F14</f>
        <v>604800</v>
      </c>
    </row>
    <row r="15" spans="5:8" ht="15.75" thickBot="1">
      <c r="E15" s="18">
        <v>20</v>
      </c>
      <c r="F15" s="18">
        <v>2713</v>
      </c>
      <c r="G15" s="19" t="s">
        <v>30</v>
      </c>
      <c r="H15" s="21">
        <f t="shared" si="0"/>
        <v>54260</v>
      </c>
    </row>
    <row r="16" spans="5:8" ht="15.75" thickBot="1">
      <c r="E16" s="18">
        <v>150</v>
      </c>
      <c r="F16" s="18">
        <v>2546</v>
      </c>
      <c r="G16" s="19" t="s">
        <v>31</v>
      </c>
      <c r="H16" s="21">
        <f t="shared" si="0"/>
        <v>381900</v>
      </c>
    </row>
    <row r="17" spans="5:8" ht="15.75" thickBot="1">
      <c r="E17" s="18">
        <v>30</v>
      </c>
      <c r="F17" s="18">
        <v>2692</v>
      </c>
      <c r="G17" s="19" t="s">
        <v>32</v>
      </c>
      <c r="H17" s="21">
        <f t="shared" si="0"/>
        <v>80760</v>
      </c>
    </row>
    <row r="18" spans="5:8" ht="15.75" thickBot="1">
      <c r="E18" s="18">
        <v>600</v>
      </c>
      <c r="F18" s="18">
        <v>550</v>
      </c>
      <c r="G18" s="19" t="s">
        <v>21</v>
      </c>
      <c r="H18" s="21">
        <f t="shared" si="0"/>
        <v>330000</v>
      </c>
    </row>
    <row r="19" spans="5:8" ht="15.75" thickBot="1">
      <c r="E19" s="18">
        <v>300</v>
      </c>
      <c r="F19" s="18">
        <v>995</v>
      </c>
      <c r="G19" s="19" t="s">
        <v>33</v>
      </c>
      <c r="H19" s="21">
        <f t="shared" si="0"/>
        <v>298500</v>
      </c>
    </row>
    <row r="20" spans="5:8" ht="15.75" thickBot="1">
      <c r="E20" s="18">
        <v>320</v>
      </c>
      <c r="F20" s="20">
        <v>1700</v>
      </c>
      <c r="G20" s="19" t="s">
        <v>34</v>
      </c>
      <c r="H20" s="21">
        <f t="shared" si="0"/>
        <v>544000</v>
      </c>
    </row>
    <row r="21" spans="5:8" ht="15.75" thickBot="1">
      <c r="E21" s="20">
        <v>2000</v>
      </c>
      <c r="F21" s="18">
        <v>57.6</v>
      </c>
      <c r="G21" s="19" t="s">
        <v>35</v>
      </c>
      <c r="H21" s="21">
        <f t="shared" si="0"/>
        <v>115200</v>
      </c>
    </row>
    <row r="22" spans="5:8" ht="15.75" thickBot="1">
      <c r="E22" s="18">
        <v>1</v>
      </c>
      <c r="F22" s="18">
        <v>225000</v>
      </c>
      <c r="G22" s="19" t="s">
        <v>36</v>
      </c>
      <c r="H22" s="21">
        <f t="shared" si="0"/>
        <v>225000</v>
      </c>
    </row>
    <row r="23" spans="5:8" ht="15.75" thickBot="1">
      <c r="E23" s="18">
        <v>4</v>
      </c>
      <c r="F23" s="18">
        <v>325000</v>
      </c>
      <c r="G23" s="19" t="s">
        <v>37</v>
      </c>
      <c r="H23" s="21">
        <f t="shared" si="0"/>
        <v>1300000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2022-04-01T11:53:29Z</cp:lastPrinted>
  <dcterms:created xsi:type="dcterms:W3CDTF">2019-09-16T10:53:46Z</dcterms:created>
  <dcterms:modified xsi:type="dcterms:W3CDTF">2022-06-06T11:57:51Z</dcterms:modified>
  <cp:category/>
  <cp:version/>
  <cp:contentType/>
  <cp:contentStatus/>
</cp:coreProperties>
</file>