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485" windowWidth="19440" windowHeight="8535" activeTab="0"/>
  </bookViews>
  <sheets>
    <sheet name="Лист1" sheetId="1" r:id="rId1"/>
    <sheet name="Лист2" sheetId="2" r:id="rId2"/>
    <sheet name="Лист3" sheetId="3" r:id="rId3"/>
    <sheet name="Лист4" sheetId="4" r:id="rId4"/>
    <sheet name="Лист5" sheetId="5" r:id="rId5"/>
  </sheets>
  <definedNames>
    <definedName name="_xlnm._FilterDatabase" localSheetId="0" hidden="1">'Лист1'!$A$6:$K$98</definedName>
    <definedName name="_xlnm.Print_Area" localSheetId="0">'Лист1'!$A$1:$K$102</definedName>
  </definedNames>
  <calcPr fullCalcOnLoad="1" refMode="R1C1"/>
</workbook>
</file>

<file path=xl/sharedStrings.xml><?xml version="1.0" encoding="utf-8"?>
<sst xmlns="http://schemas.openxmlformats.org/spreadsheetml/2006/main" count="570" uniqueCount="186">
  <si>
    <t xml:space="preserve">            Перечень и объемы закупаемых медицинских изделий   </t>
  </si>
  <si>
    <t xml:space="preserve">Номер лота </t>
  </si>
  <si>
    <t xml:space="preserve">Наименование  медицинских  изделий </t>
  </si>
  <si>
    <t xml:space="preserve">Ед. изм. </t>
  </si>
  <si>
    <t>Планируемая цена</t>
  </si>
  <si>
    <t xml:space="preserve">Сумма (тенге) </t>
  </si>
  <si>
    <t xml:space="preserve">Место поставки </t>
  </si>
  <si>
    <t xml:space="preserve">Срок поставки товара </t>
  </si>
  <si>
    <t>Условия оплаты</t>
  </si>
  <si>
    <t xml:space="preserve">                                                                                 Приложение 1 к тендерной документации</t>
  </si>
  <si>
    <t>Техническая спецификация медицинских изделий</t>
  </si>
  <si>
    <t xml:space="preserve">Кол-во </t>
  </si>
  <si>
    <t>77 000,00</t>
  </si>
  <si>
    <t>71 500,00</t>
  </si>
  <si>
    <t>65 000,00</t>
  </si>
  <si>
    <t>330 000,00</t>
  </si>
  <si>
    <t>500 500,00</t>
  </si>
  <si>
    <t>550 000,00</t>
  </si>
  <si>
    <t>275 000,00</t>
  </si>
  <si>
    <t>352 000,00</t>
  </si>
  <si>
    <t>143 000,00</t>
  </si>
  <si>
    <t>1 595 000,00</t>
  </si>
  <si>
    <t>604 800,00</t>
  </si>
  <si>
    <t>54 260,00</t>
  </si>
  <si>
    <t>381 900,00</t>
  </si>
  <si>
    <t>80 760,00</t>
  </si>
  <si>
    <t>298 500,00</t>
  </si>
  <si>
    <t>544 000,00</t>
  </si>
  <si>
    <t>115 200,00</t>
  </si>
  <si>
    <t>225 000,00</t>
  </si>
  <si>
    <t>1 300 000,00</t>
  </si>
  <si>
    <t>штука</t>
  </si>
  <si>
    <t xml:space="preserve">Глубокая венозная линия </t>
  </si>
  <si>
    <t>Глубокая венозная линия (ЦВК периферически вводимый для новорожденных )одноразовый G28Набор переферически вводимого ЦВК(1Fr/28G).Для долговременного венозного доступа у недошенных детей с ма  лой массой 9менее 800г),предна   значен для парентерального питания, введения лекарств. Характеристика катетера: Рентгенконтрастный, маркировка каждый сантиметр, дистальный кончик черного цвета, для однозначного определения полного извлечения катетера, крылышки для фиксации, встроенная удлинительная трубка, наличие зажима на удлинительной трубке. Внутренний диаметр удлинительной трубки 0,5мм.Внешний диаметр удлинительной трубки 1,6мм.Внутренний диаметр катетера 0,17мм.Внешний диаметр катетера 0,35мм.Длинна катетера 20см.Объеем заполнения катетера 0,09мл.Скорость потока через катетер(при давлении 1 бар) 0,7мл/мин. Характеристика интродьюсера: Тип интродьюсера-расщепляемая игла,удаляемая после ввода катетера. Внешний диаметр интеродьюсера-0,7мм/24G.Длинна интеродьюсера 19мм. Комплект поставки: 1 полиуретановый рентгенконтрастный катетер, интродьюсер-расщепляемая игла 24G, измерительная лента. Упаковка 10 шт.</t>
  </si>
  <si>
    <t xml:space="preserve">Ножицы для эндоскопической хирургии, изогнутый наконечник 5*340 мм к аппарату Sonosurg  </t>
  </si>
  <si>
    <t>упаковка</t>
  </si>
  <si>
    <t xml:space="preserve">Электродный шлем </t>
  </si>
  <si>
    <t xml:space="preserve">Электродная клеящая паста </t>
  </si>
  <si>
    <t xml:space="preserve">Прибор для измереня аретириального давления </t>
  </si>
  <si>
    <t xml:space="preserve">Одноразовый планшет </t>
  </si>
  <si>
    <t>Лабораторные дозатор</t>
  </si>
  <si>
    <t xml:space="preserve">Термометр водный </t>
  </si>
  <si>
    <t>Часы песочные ЧПН-3 мин.</t>
  </si>
  <si>
    <t>Часы песочные ЧПН-5 мин.</t>
  </si>
  <si>
    <t>Габаритный размер 157*19*10 мм. Цена деления 1 С. Диапазон измерения температур от -30 до +40 градусов по С. Предел допустимой абсолютной погрешности измерения ±1,5 от -30 до 0 С ±1,0 при температуре от 0 до +40 С.</t>
  </si>
  <si>
    <t>Планшет для определния группы крови П-50</t>
  </si>
  <si>
    <t>Дозатор лаборатоный механический одноканальный от 0 до 200 мкл</t>
  </si>
  <si>
    <t xml:space="preserve">Термометр ТС-7-М1 исп.6 (-30+30С) с поверкой </t>
  </si>
  <si>
    <t>Баллонные катетеры для
артериальной эмболэктомии</t>
  </si>
  <si>
    <t>Баллонные катетеры для
артериальной эмболэктомии,
диаметр баллона 13.0 мм,
максимальный объем баллона 1.5
мл, цвет белый, размер 5F, длина
80 см.</t>
  </si>
  <si>
    <t>Баллонные катетеры для
артериальной эмболэктомии,
диаметр баллона 13.5 мм,
максимальный объем баллона 1.6
мл, цвет синий, размер 6F, длина
80 см.</t>
  </si>
  <si>
    <t>Баллонные катетеры для
артериальной эмболэктомии,
диаметр баллона 14.0 мм,
максимальный объем баллона 1.75
мл, цвет желтый, размер 7F, длина
80 см.</t>
  </si>
  <si>
    <t>Микропробирки типа "Eppendorf "   1,5 мл уп.500 шт</t>
  </si>
  <si>
    <t>Емкость для аспирации и ее крышка выполнены из ударопрочного пластика и выдерживают паровую и газовую стерилизацию до 121ᵒС. Данная информация нанесена и на емкость, и на крышку. Также нанесена информация о серийном номере изделия и производителе. Емкость имеет запорный клапан, обеспечивающий положительное давление, который закрывается немедленно и плотно при наполнении бутыли. С целью удобности использования размер емкости 2000 мл, но не более 2500 мл. На стенках бутыли  отмечена градуированная шкала от 400/500 мл и далее через каждые 100 мл. с промежуточными делениями по 50 мл., позволяющая видеть объем собранной жидкости. Два коннектора, имеющихся на крышке подписаны выплавленными указателями по их подключению (К вакууму/Vacuum – К пациенту/Patient). В комплекте к аспирационной емкости имеется кронштейн для её крепления, как к стене, так и на рельсу.</t>
  </si>
  <si>
    <t>Емкость для аспирации</t>
  </si>
  <si>
    <t>Фенилэфрина гидрохлорид 5% Тропикамид 0,8%</t>
  </si>
  <si>
    <t>капли глазные 0,5%</t>
  </si>
  <si>
    <t>Игла для спинальной анест в наборе с проводниковыми иглами с заточкой "Карандаш"  с боковым отверстием р. G25 д. 0,53*150 мм.</t>
  </si>
  <si>
    <t>Нера-фильтр ИВЛ Mindray SV300</t>
  </si>
  <si>
    <t>фильтр тонкой очистки воздуха для ИВЛ аппарата Mindray SV 300</t>
  </si>
  <si>
    <t>Экстрактор (для вен металлический многоразовый по Набатоффу в комплекте с 3-мя лезвиями "оливами" диаметром:4,9,12 мм, зондом диаметром 3 мм, проводником длиной 90 см, держателем проводника и контейнером размером 135 х 100 х 25 мм, тип материала: хирургическая сталь)</t>
  </si>
  <si>
    <t>Чистящая жидкость для обработки роликов оцифровщика VitaFlex</t>
  </si>
  <si>
    <t>Вилантерол и Флутиказона фуроат</t>
  </si>
  <si>
    <t>порошок для ингаляций дозированный 92мкг/22мкг 30 доз</t>
  </si>
  <si>
    <t>Хлоропирамин</t>
  </si>
  <si>
    <t>Таблетки, покрытые оболочкой 25 мг</t>
  </si>
  <si>
    <t>Сугаммадекс</t>
  </si>
  <si>
    <t>раствор для внутривенного введения 100 мг/мл, 2 мл</t>
  </si>
  <si>
    <t>Трахеостомическая трубка размер №7</t>
  </si>
  <si>
    <t>Трахеостомическая трубка размер №7,5</t>
  </si>
  <si>
    <t>Трахеостомическая трубка размер №9</t>
  </si>
  <si>
    <t>Трахеостомическая трубка размер №4</t>
  </si>
  <si>
    <t>Трахеостомическая трубка размер №4,5</t>
  </si>
  <si>
    <t>Трахеостомическая трубка размер №5</t>
  </si>
  <si>
    <t>Трахеостомическая трубка размер №5,5</t>
  </si>
  <si>
    <t>Трахеостомическая трубка размер №6</t>
  </si>
  <si>
    <t>Трахеостомическая трубка размер №6,5</t>
  </si>
  <si>
    <t>Катетер Фолея 3-х ходовой FR-22</t>
  </si>
  <si>
    <t>Катетер Фолея3-х ходовой FR-24</t>
  </si>
  <si>
    <t>Катетер Фолея 3-х ходовой FR-16</t>
  </si>
  <si>
    <t>Катетер Фолея 3-х ходовой СН-14</t>
  </si>
  <si>
    <t>Эндобронх.трубка FR32 лево-сторонняя</t>
  </si>
  <si>
    <t>Эндобронх.трубка FR35 лево-сторонняя</t>
  </si>
  <si>
    <t>Катетер Фолея 3-ход. СН-18</t>
  </si>
  <si>
    <t>Калоприемник детский</t>
  </si>
  <si>
    <t xml:space="preserve">Катетер подключичный 1,4 для игл Сельдингера </t>
  </si>
  <si>
    <t>Картриджи для циркулярного степлера, 32 мм.</t>
  </si>
  <si>
    <t xml:space="preserve">Картридж одноразовый, размер 32 мм для циркулярного многоразового степлера, для наложения анастомозов методами «конец-в-конец», «конец-в-бок» с титановыми скобами, расположенным в шахматном порядке, имеющие 2 концентрических кольца внутри одноразового картриджа (кассеты) со скобами. После формирования и закрытия скрепок, круглое лезвие автоматически срезает все излишки ткани, внутри шва, формируя циркулярное соустье. Количество скобок в картридже — не менее 28; размер разреза — 23 мм; высота незакрытых скоб — не более 5,00 мм; высота закрытых скоб — не более 2,00 мм. Цвет синий.  </t>
  </si>
  <si>
    <t>Картриджи для циркулярного степлера, 29 мм</t>
  </si>
  <si>
    <t>Картридж одноразовый, размер 29 мм для циркулярного многоразового степлера, для наложения анастомозов методами «конец-в-конец», «конец-в-бок» с титановыми скобами, расположенным в шахматном порядке, имеющие 2 концентрических кольца внутри одноразового картриджа (кассеты) со скобами. После формирования и закрытия скрепок, круглое лезвие автоматически срезает все излишки ткани, внутри шва, формируя циркулярное соустье. Количество скобок в картридже — не менее 24; размер разреза — 20 мм; высота незакрытых скоб — не более 4,80 мм; высота закрытых скоб —не более 2,00 мм. Стерильно. Цвет зеленый. Срок годности (срок гарантии): 5 лет от даты изготовления.</t>
  </si>
  <si>
    <t>Презерватив из натурального латекса с ароматизированной (банан, вишня, клубника, яблоко, грейпфрут, персик, мята)/не ароматизированной смазкой текстурированный/гладкий  в упаковке №1, №3, №12</t>
  </si>
  <si>
    <t>Презерватив производится из натурального латекса. Особенности: с ароматизированной (яблоко, вишня, клубника, банан) и не ароматизированной смазкой, текстурированной и гладкой поверхностью размерами: ширина - 52±2мм, длина - 175мм±5мм, толщина - 0,065±0.015мм Срок годности 5 лет</t>
  </si>
  <si>
    <t>Марля медицинская хлопчатобумажная отбеленная арт. 6498 по ГОСТ 9412-93</t>
  </si>
  <si>
    <t>Банка полимерная для взятия проб биомат. однораз.</t>
  </si>
  <si>
    <t>Банки для расходомеров (увлажнитель) MZ Liberec</t>
  </si>
  <si>
    <t xml:space="preserve">Аккумуляторная батарея 4 v 8.0 Ah 7257 w для ИВЛ SLE – 5000  </t>
  </si>
  <si>
    <t>Входные воздушные фильтры упаковка 10 шт для инкубатора Giraffe</t>
  </si>
  <si>
    <t>Лампочки вакуумные для ларингоскопа WL 2.5B, совместимых  с клинками размеров  00-1</t>
  </si>
  <si>
    <t>Маска для CPAP Medin SINDI размер L</t>
  </si>
  <si>
    <t>Атропина сульфат</t>
  </si>
  <si>
    <t>раствор для инъекций 1мг/мл 1 мл</t>
  </si>
  <si>
    <t>Уголь активированный</t>
  </si>
  <si>
    <t>капсулы 200 мг</t>
  </si>
  <si>
    <t>Инсулин деглудек</t>
  </si>
  <si>
    <t>раствор для инъекций 100 ЕД/ мл 3 мл</t>
  </si>
  <si>
    <t>Натрия хлорид</t>
  </si>
  <si>
    <t>раствор для инфузий 0,9% 500 мл</t>
  </si>
  <si>
    <t>Фенилэфрин</t>
  </si>
  <si>
    <t>раствор для инъекций 10мг/мл, 1мл</t>
  </si>
  <si>
    <t>Преднизолон</t>
  </si>
  <si>
    <t>мазь для наружного применения 0,5% 10 г</t>
  </si>
  <si>
    <t>Циклоспорин</t>
  </si>
  <si>
    <t>капсулы 25 мг</t>
  </si>
  <si>
    <t>Индометацин</t>
  </si>
  <si>
    <t>таблетки, покрытые кишечнорастворимой оболочкой 25 мг</t>
  </si>
  <si>
    <t>Метамизол натрия</t>
  </si>
  <si>
    <t>раствор для внутривенного и внутримышечного введения 500 мг/мл, 2 мл</t>
  </si>
  <si>
    <t>Диазепам</t>
  </si>
  <si>
    <t>раствор для внутримышечных и внутривенных инъекций 5 мг/мл по 2 мл</t>
  </si>
  <si>
    <t>Неостигмина бромид</t>
  </si>
  <si>
    <t>раствор для инъекций 0,5 мг/мл 1 мл</t>
  </si>
  <si>
    <t>Перметрин</t>
  </si>
  <si>
    <t>Раствор для наружного применения 0,5% 60 мл</t>
  </si>
  <si>
    <t>Мазь для наружного применения 40 г</t>
  </si>
  <si>
    <t>Сальбутамол</t>
  </si>
  <si>
    <t>раствор для небулайзера 5 мг/мл, 20 мл</t>
  </si>
  <si>
    <t>Одноразовые кюветы и стержни 20 шт./уп.</t>
  </si>
  <si>
    <t xml:space="preserve">Кюветы и стержни не стерильные. 20 кювет и стержней в 1 упаковке, изготовленных из органического пластика. </t>
  </si>
  <si>
    <t>Одноразовые кюветы и стержни с гепариназой 20 шт./уп.</t>
  </si>
  <si>
    <t>Кюветы и стержни не стерильные. Кюветы и стержни изготовлены из органического пластика с покрытием из гепаринзы. 20 кювет и стержней в 1 упаковке. Расщепление гепарина, позволяющее оценить эффективность гепаринотерапии, вклад гепарина в гипокоагуляционное состояние.</t>
  </si>
  <si>
    <t>Каолин 25 шт./уп</t>
  </si>
  <si>
    <t>25 пластиковых пробирок с напылением на внутренние стенки каолина. Каолин - белый порошок желтоватого или сероватого цвета, жирный на ощупь. Нерастворим в воде и разведенных кислотах. 25 кювет и стержней в 1 упаковке.</t>
  </si>
  <si>
    <t>Функциональный фибриноген   15 шт./уп.</t>
  </si>
  <si>
    <t>Применяется для определения концентрации функционального фибриногена в пробе крови в г/л.</t>
  </si>
  <si>
    <t>Кальция хлорид</t>
  </si>
  <si>
    <t>Флакон содержит 5 мл 0,2М раствора хлорида кальция. Применяется для рекальцификации цитратной пробы крови.</t>
  </si>
  <si>
    <t>Контроль качества, уровень 1</t>
  </si>
  <si>
    <r>
      <t>В каждой упаковке находится 12 пробирок с сухим реагентом, 12 пробирок с дистиллированной водой и  СаCl</t>
    </r>
    <r>
      <rPr>
        <vertAlign val="subscript"/>
        <sz val="25"/>
        <color indexed="8"/>
        <rFont val="Times New Roman"/>
        <family val="1"/>
      </rPr>
      <t>2</t>
    </r>
    <r>
      <rPr>
        <sz val="25"/>
        <color indexed="8"/>
        <rFont val="Times New Roman"/>
        <family val="1"/>
      </rPr>
      <t xml:space="preserve">  0.2М. для проведения контроля качества на аппарате TEG5000.</t>
    </r>
  </si>
  <si>
    <t>Контроль качества, уровень 2</t>
  </si>
  <si>
    <r>
      <t>В каждой упаковке находится 12 пробирок с сухим реагентом, 12 пробирок с дистиллированной водой и  СаCl</t>
    </r>
    <r>
      <rPr>
        <vertAlign val="subscript"/>
        <sz val="25"/>
        <color indexed="8"/>
        <rFont val="Times New Roman"/>
        <family val="1"/>
      </rPr>
      <t>2</t>
    </r>
    <r>
      <rPr>
        <sz val="25"/>
        <color indexed="8"/>
        <rFont val="Times New Roman"/>
        <family val="1"/>
      </rPr>
      <t xml:space="preserve">  0.2М.  для проведения контроля качества на аппарате TEG5000.</t>
    </r>
  </si>
  <si>
    <t>Эритромицин</t>
  </si>
  <si>
    <t>таблетки, покрытые кишечнорастворимой оболочкой 250 мг</t>
  </si>
  <si>
    <t xml:space="preserve">Кальция глюконат </t>
  </si>
  <si>
    <t>раствор для инъекций 100 мг/мл, 10 мл</t>
  </si>
  <si>
    <t>Нифедипин</t>
  </si>
  <si>
    <t>таблетки, покрытые оболочкой 10 мг</t>
  </si>
  <si>
    <t>Метилдопа</t>
  </si>
  <si>
    <t>таблетки 250 мг</t>
  </si>
  <si>
    <t>Роулин</t>
  </si>
  <si>
    <t>раствор для инфузий 2 мг/мл, 300 мл</t>
  </si>
  <si>
    <t>Амброксол</t>
  </si>
  <si>
    <t>Раствор 7,5мг/мл во флаконе 100мл</t>
  </si>
  <si>
    <t xml:space="preserve">Зеркало для брюшной стенки шириной 100 мм </t>
  </si>
  <si>
    <t>Зеркало Тумботино №7</t>
  </si>
  <si>
    <t>флакон</t>
  </si>
  <si>
    <t>ампула</t>
  </si>
  <si>
    <t>ингалятор</t>
  </si>
  <si>
    <t>таблетка</t>
  </si>
  <si>
    <t>компл.</t>
  </si>
  <si>
    <t>капсула</t>
  </si>
  <si>
    <t>картридж</t>
  </si>
  <si>
    <t>туба</t>
  </si>
  <si>
    <t>Штука</t>
  </si>
  <si>
    <t>Мифепристон</t>
  </si>
  <si>
    <t>таблетки 200 мг</t>
  </si>
  <si>
    <t>Электрод многоразовый чашечковый с кабелем отведения — d=10 мм, l=1 м, серебряный</t>
  </si>
  <si>
    <t xml:space="preserve">Экстрактор для вен металлический многоразовый </t>
  </si>
  <si>
    <t xml:space="preserve">Индикаторы 4 класса предназначены для контроля соблюдения основных параметров стерилизации – температуры стерилизации, времени стерилизационной выдержки и наличия насыщенного водяного пара в форвакуумных стерилизаторах.
Индикаторы относятся к классу 4 (многопеременные индикаторы). Индикаторы представляют собой прямоугольные бумажные полоски с нанесенными на одной стороне двумя цветовыми метками (индикаторной и элементом сравнения фиолетового цвета). Индикаторы изготавливаются с липким слоем на обратной стороне индикатора, закрытым защитной бумагой. Режим паровой стерилизации (температура, °С /время, мин/ давление пара, Мпа) 121±1/20+2/0,11±0,01. Контрольные значения (температура,°С/время, мин) 120/20
</t>
  </si>
  <si>
    <t>Индикатор контроля паровой стерилизации коротких режимов, класс 4 121/20, уп. №1000</t>
  </si>
  <si>
    <t>Индикатор контроля паровой стерилизации
коротких режимов, класс 4 134/5 уп. №1000</t>
  </si>
  <si>
    <t>Кружка металлические /стаканы стеклянные</t>
  </si>
  <si>
    <t>Индикаторы 4 класса предназначены для контроля соблюдения основных параметров стерилизации – температуры стерилизации, времени стерилизационной выдержки и наличия насыщенного водяного пара в форвакуумных стерилизаторах.
Индикаторы относятся к классу 4 (многопеременные индикаторы). Индикаторы представляют собой прямоугольные бумажные полоски с нанесенными на одной стороне двумя цветовыми метками (индикаторной и элементом сравнения фиолетового цвета). Индикаторы изготавливаются с липким слоем на обратной стороне индикатора, закрытым защитной бумагой.Режим паровой стерилизации (температура, °С /время, мин/ давление пара, Мпа) 134±1/5+1/0,21±0,01</t>
  </si>
  <si>
    <t>Натрия хлорид, калия хлорид, натрия гидрокарбонат</t>
  </si>
  <si>
    <t>раствор для инфузий 400 мл</t>
  </si>
  <si>
    <t>Электродный шлем- текстильный шлем с предустановленными Ag/AgCl электродами  и общим разъемом DB‑25M. Шлем предназначен для неинвазивной регистрации электрической активности головного мозга, используется совместно с электроэнцефалографами и усилителями биологических сигналов. Электродный шлем является многоразовым медицинским изделием. Комплект поставки: Электродный шлем, запасной электрод, установочный комплект (гель, шприц, игла, щеточка), эксплуатационная документация, 
сумка для хранения. Размер L взрослые, 54-60 см</t>
  </si>
  <si>
    <t>Электродный, текстильный шлем с предустановленными Ag/AgCl электродами  и общим разъемом DB‑25M. Шлем предназначен для неинвазивной регистрации электрической активности головного мозга, используется совместно с электроэнцефалографами и усилителями биологических сигналов. Электродный шлем является многоразовым медицинским изделием. Комплект поставки: Электродный шлем, установочный комплект (гель, шприц, игла, щеточка), эксплуатационная документация. Размер L/M 51-57 см (подростки, взрослые)</t>
  </si>
  <si>
    <t>Электрод многоразовый чашечковый с кабелем отведения «С1234» — d=10 мм, l=1 м, серебряный</t>
  </si>
  <si>
    <t>Вакуумная система родовспоможения, с жесткой универсальной чашечкой и с индикатором силы тракций</t>
  </si>
  <si>
    <t>Линезолид</t>
  </si>
  <si>
    <t xml:space="preserve">Раствор для инфузий, 2 мг/мл, 300 мл </t>
  </si>
  <si>
    <t>г. Караганда,  пр.Н. Назарбаева 10 а , КГП "Областная клиническая больница" управления здравоохранения Карагандинской области</t>
  </si>
  <si>
    <t>согласно графика поставки</t>
  </si>
  <si>
    <t>оплата  будет производиться по факту использования медицинских изделий</t>
  </si>
  <si>
    <t xml:space="preserve">Директор </t>
  </si>
  <si>
    <t>Нурлыбаев Е. Ш.</t>
  </si>
  <si>
    <t>Итого:</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</si>
</sst>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00\ _₽_-;\-* #,##0.00\ _₽_-;_-* &quot;-&quot;??\ _₽_-;_-@_-"/>
    <numFmt numFmtId="169" formatCode="_-* #,##0_р_._-;\-* #,##0_р_._-;_-* &quot;-&quot;??_р_._-;_-@_-"/>
    <numFmt numFmtId="170" formatCode="0.0"/>
  </numFmts>
  <fonts count="54">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10"/>
      <name val="Arial"/>
      <family val="2"/>
    </font>
    <font>
      <sz val="25"/>
      <name val="Times New Roman"/>
      <family val="1"/>
    </font>
    <font>
      <sz val="25"/>
      <color indexed="8"/>
      <name val="Times New Roman"/>
      <family val="1"/>
    </font>
    <font>
      <vertAlign val="subscript"/>
      <sz val="25"/>
      <color indexed="8"/>
      <name val="Times New Roman"/>
      <family val="1"/>
    </font>
    <font>
      <u val="single"/>
      <sz val="11"/>
      <color indexed="12"/>
      <name val="Calibri"/>
      <family val="2"/>
    </font>
    <font>
      <u val="single"/>
      <sz val="11"/>
      <color indexed="20"/>
      <name val="Calibri"/>
      <family val="2"/>
    </font>
    <font>
      <sz val="8"/>
      <color indexed="8"/>
      <name val="Times New Roman"/>
      <family val="1"/>
    </font>
    <font>
      <sz val="9"/>
      <color indexed="8"/>
      <name val="Times New Roman"/>
      <family val="1"/>
    </font>
    <font>
      <b/>
      <sz val="25"/>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9"/>
      <color rgb="FF000000"/>
      <name val="Times New Roman"/>
      <family val="1"/>
    </font>
    <font>
      <sz val="9"/>
      <color theme="1"/>
      <name val="Times New Roman"/>
      <family val="1"/>
    </font>
    <font>
      <b/>
      <sz val="25"/>
      <color theme="1"/>
      <name val="Times New Roman"/>
      <family val="1"/>
    </font>
    <font>
      <sz val="25"/>
      <color theme="1"/>
      <name val="Times New Roman"/>
      <family val="1"/>
    </font>
    <font>
      <sz val="25"/>
      <color rgb="FF000000"/>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C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style="medium"/>
      <top style="medium"/>
      <bottom style="medium"/>
    </border>
    <border>
      <left>
        <color indexed="63"/>
      </left>
      <right style="medium"/>
      <top>
        <color indexed="63"/>
      </top>
      <bottom style="mediu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bottom style="thin"/>
    </border>
    <border>
      <left style="thin"/>
      <right style="thin"/>
      <top style="thin"/>
      <bottom>
        <color indexed="63"/>
      </bottom>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 fillId="17" borderId="0" applyNumberFormat="0" applyBorder="0" applyAlignment="0" applyProtection="0"/>
    <xf numFmtId="0" fontId="30" fillId="27" borderId="0" applyNumberFormat="0" applyBorder="0" applyAlignment="0" applyProtection="0"/>
    <xf numFmtId="0" fontId="3" fillId="19" borderId="0" applyNumberFormat="0" applyBorder="0" applyAlignment="0" applyProtection="0"/>
    <xf numFmtId="0" fontId="30"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 fillId="31" borderId="0" applyNumberFormat="0" applyBorder="0" applyAlignment="0" applyProtection="0"/>
    <xf numFmtId="0" fontId="30" fillId="32" borderId="0" applyNumberFormat="0" applyBorder="0" applyAlignment="0" applyProtection="0"/>
    <xf numFmtId="0" fontId="3" fillId="33" borderId="0" applyNumberFormat="0" applyBorder="0" applyAlignment="0" applyProtection="0"/>
    <xf numFmtId="0" fontId="20" fillId="0" borderId="0">
      <alignment/>
      <protection/>
    </xf>
    <xf numFmtId="0" fontId="30" fillId="34" borderId="0" applyNumberFormat="0" applyBorder="0" applyAlignment="0" applyProtection="0"/>
    <xf numFmtId="0" fontId="3" fillId="35" borderId="0" applyNumberFormat="0" applyBorder="0" applyAlignment="0" applyProtection="0"/>
    <xf numFmtId="0" fontId="30" fillId="36" borderId="0" applyNumberFormat="0" applyBorder="0" applyAlignment="0" applyProtection="0"/>
    <xf numFmtId="0" fontId="3" fillId="37" borderId="0" applyNumberFormat="0" applyBorder="0" applyAlignment="0" applyProtection="0"/>
    <xf numFmtId="0" fontId="30" fillId="38" borderId="0" applyNumberFormat="0" applyBorder="0" applyAlignment="0" applyProtection="0"/>
    <xf numFmtId="0" fontId="3" fillId="39" borderId="0" applyNumberFormat="0" applyBorder="0" applyAlignment="0" applyProtection="0"/>
    <xf numFmtId="0" fontId="30" fillId="40" borderId="0" applyNumberFormat="0" applyBorder="0" applyAlignment="0" applyProtection="0"/>
    <xf numFmtId="0" fontId="3" fillId="29" borderId="0" applyNumberFormat="0" applyBorder="0" applyAlignment="0" applyProtection="0"/>
    <xf numFmtId="0" fontId="30" fillId="41" borderId="0" applyNumberFormat="0" applyBorder="0" applyAlignment="0" applyProtection="0"/>
    <xf numFmtId="0" fontId="3" fillId="31" borderId="0" applyNumberFormat="0" applyBorder="0" applyAlignment="0" applyProtection="0"/>
    <xf numFmtId="0" fontId="30" fillId="42" borderId="0" applyNumberFormat="0" applyBorder="0" applyAlignment="0" applyProtection="0"/>
    <xf numFmtId="0" fontId="3" fillId="43" borderId="0" applyNumberFormat="0" applyBorder="0" applyAlignment="0" applyProtection="0"/>
    <xf numFmtId="0" fontId="31" fillId="44" borderId="1" applyNumberFormat="0" applyAlignment="0" applyProtection="0"/>
    <xf numFmtId="0" fontId="4" fillId="13" borderId="2" applyNumberFormat="0" applyAlignment="0" applyProtection="0"/>
    <xf numFmtId="0" fontId="32" fillId="45" borderId="3" applyNumberFormat="0" applyAlignment="0" applyProtection="0"/>
    <xf numFmtId="0" fontId="5" fillId="46" borderId="4" applyNumberFormat="0" applyAlignment="0" applyProtection="0"/>
    <xf numFmtId="0" fontId="33" fillId="45" borderId="1" applyNumberFormat="0" applyAlignment="0" applyProtection="0"/>
    <xf numFmtId="0" fontId="6" fillId="46" borderId="2"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7" fillId="0" borderId="6" applyNumberFormat="0" applyFill="0" applyAlignment="0" applyProtection="0"/>
    <xf numFmtId="0" fontId="36" fillId="0" borderId="7" applyNumberFormat="0" applyFill="0" applyAlignment="0" applyProtection="0"/>
    <xf numFmtId="0" fontId="8" fillId="0" borderId="8" applyNumberFormat="0" applyFill="0" applyAlignment="0" applyProtection="0"/>
    <xf numFmtId="0" fontId="37" fillId="0" borderId="9" applyNumberFormat="0" applyFill="0" applyAlignment="0" applyProtection="0"/>
    <xf numFmtId="0" fontId="9" fillId="0" borderId="10"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0" borderId="11" applyNumberFormat="0" applyFill="0" applyAlignment="0" applyProtection="0"/>
    <xf numFmtId="0" fontId="10" fillId="0" borderId="12" applyNumberFormat="0" applyFill="0" applyAlignment="0" applyProtection="0"/>
    <xf numFmtId="0" fontId="39" fillId="47" borderId="13" applyNumberFormat="0" applyAlignment="0" applyProtection="0"/>
    <xf numFmtId="0" fontId="11" fillId="48" borderId="14" applyNumberFormat="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49" borderId="0" applyNumberFormat="0" applyBorder="0" applyAlignment="0" applyProtection="0"/>
    <xf numFmtId="0" fontId="13" fillId="50"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42" fillId="0" borderId="0" applyNumberFormat="0" applyFill="0" applyBorder="0" applyAlignment="0" applyProtection="0"/>
    <xf numFmtId="0" fontId="43" fillId="51" borderId="0" applyNumberFormat="0" applyBorder="0" applyAlignment="0" applyProtection="0"/>
    <xf numFmtId="0" fontId="14" fillId="5" borderId="0" applyNumberFormat="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45" fillId="0" borderId="17" applyNumberFormat="0" applyFill="0" applyAlignment="0" applyProtection="0"/>
    <xf numFmtId="0" fontId="16" fillId="0" borderId="18" applyNumberFormat="0" applyFill="0" applyAlignment="0" applyProtection="0"/>
    <xf numFmtId="0" fontId="2" fillId="0" borderId="0">
      <alignment horizontal="center"/>
      <protection/>
    </xf>
    <xf numFmtId="0" fontId="46"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0" fontId="47" fillId="54" borderId="0" applyNumberFormat="0" applyBorder="0" applyAlignment="0" applyProtection="0"/>
    <xf numFmtId="0" fontId="18" fillId="7" borderId="0" applyNumberFormat="0" applyBorder="0" applyAlignment="0" applyProtection="0"/>
  </cellStyleXfs>
  <cellXfs count="45">
    <xf numFmtId="0" fontId="0" fillId="0" borderId="0" xfId="0" applyFont="1" applyAlignment="1">
      <alignment/>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3" fontId="48" fillId="0" borderId="20" xfId="0" applyNumberFormat="1" applyFont="1" applyBorder="1" applyAlignment="1">
      <alignment horizontal="center" vertical="center" wrapText="1"/>
    </xf>
    <xf numFmtId="0" fontId="49" fillId="0" borderId="19" xfId="0" applyFont="1" applyBorder="1" applyAlignment="1">
      <alignment horizontal="center" vertical="center" wrapText="1"/>
    </xf>
    <xf numFmtId="0" fontId="50"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50" fillId="0" borderId="20" xfId="0" applyFont="1" applyBorder="1" applyAlignment="1">
      <alignment horizontal="center" vertical="center" wrapText="1"/>
    </xf>
    <xf numFmtId="3" fontId="49" fillId="0" borderId="20" xfId="0" applyNumberFormat="1" applyFont="1" applyBorder="1" applyAlignment="1">
      <alignment horizontal="center" vertical="center" wrapText="1"/>
    </xf>
    <xf numFmtId="4" fontId="0" fillId="0" borderId="0" xfId="0" applyNumberFormat="1" applyAlignment="1">
      <alignment/>
    </xf>
    <xf numFmtId="0" fontId="51" fillId="0" borderId="21" xfId="0" applyFont="1" applyFill="1" applyBorder="1" applyAlignment="1">
      <alignment horizontal="center" vertical="center" wrapText="1"/>
    </xf>
    <xf numFmtId="4" fontId="51" fillId="0" borderId="21" xfId="0" applyNumberFormat="1" applyFont="1" applyFill="1" applyBorder="1" applyAlignment="1">
      <alignment horizontal="center" vertical="center" wrapText="1"/>
    </xf>
    <xf numFmtId="3" fontId="51" fillId="0" borderId="21" xfId="0" applyNumberFormat="1" applyFont="1" applyFill="1" applyBorder="1" applyAlignment="1">
      <alignment horizontal="center" vertical="center" wrapText="1"/>
    </xf>
    <xf numFmtId="4" fontId="51" fillId="0" borderId="0" xfId="0" applyNumberFormat="1" applyFont="1" applyFill="1" applyAlignment="1">
      <alignment horizontal="center" vertical="center" wrapText="1"/>
    </xf>
    <xf numFmtId="0" fontId="51" fillId="0" borderId="0" xfId="0" applyFont="1" applyFill="1" applyAlignment="1">
      <alignment horizontal="center" vertical="center" wrapText="1"/>
    </xf>
    <xf numFmtId="0" fontId="52" fillId="0" borderId="21" xfId="0" applyFont="1" applyFill="1" applyBorder="1" applyAlignment="1">
      <alignment horizontal="center" vertical="center" wrapText="1"/>
    </xf>
    <xf numFmtId="4" fontId="52" fillId="0" borderId="21" xfId="0" applyNumberFormat="1" applyFont="1" applyFill="1" applyBorder="1" applyAlignment="1">
      <alignment horizontal="center" vertical="center" wrapText="1"/>
    </xf>
    <xf numFmtId="3" fontId="52" fillId="0" borderId="21" xfId="0" applyNumberFormat="1"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2" fillId="55" borderId="0" xfId="0" applyFont="1" applyFill="1" applyAlignment="1">
      <alignment horizontal="center" vertical="center" wrapText="1"/>
    </xf>
    <xf numFmtId="0" fontId="21" fillId="0" borderId="22"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wrapText="1"/>
    </xf>
    <xf numFmtId="0" fontId="21" fillId="0" borderId="21" xfId="0" applyFont="1" applyFill="1" applyBorder="1" applyAlignment="1">
      <alignment horizontal="center" vertical="center" wrapText="1"/>
    </xf>
    <xf numFmtId="3" fontId="52" fillId="0" borderId="0" xfId="0" applyNumberFormat="1" applyFont="1" applyFill="1" applyAlignment="1">
      <alignment horizontal="center" vertical="center" wrapText="1"/>
    </xf>
    <xf numFmtId="0" fontId="21" fillId="0" borderId="21" xfId="0" applyFont="1" applyFill="1" applyBorder="1" applyAlignment="1" applyProtection="1">
      <alignment horizontal="center" vertical="top" wrapText="1"/>
      <protection locked="0"/>
    </xf>
    <xf numFmtId="2" fontId="21" fillId="0" borderId="23" xfId="0" applyNumberFormat="1" applyFont="1" applyFill="1" applyBorder="1" applyAlignment="1">
      <alignment horizontal="center" vertical="top" wrapText="1"/>
    </xf>
    <xf numFmtId="0" fontId="52" fillId="0" borderId="21" xfId="0" applyFont="1" applyFill="1" applyBorder="1" applyAlignment="1">
      <alignment horizontal="center" vertical="center"/>
    </xf>
    <xf numFmtId="0" fontId="52" fillId="0" borderId="24" xfId="0" applyFont="1" applyFill="1" applyBorder="1" applyAlignment="1">
      <alignment horizontal="center" vertical="center" wrapText="1"/>
    </xf>
    <xf numFmtId="0" fontId="52" fillId="0" borderId="24" xfId="0" applyFont="1" applyFill="1" applyBorder="1" applyAlignment="1">
      <alignment horizontal="center" vertical="center"/>
    </xf>
    <xf numFmtId="2" fontId="52" fillId="0" borderId="24" xfId="0" applyNumberFormat="1" applyFont="1" applyFill="1" applyBorder="1" applyAlignment="1">
      <alignment horizontal="center" vertical="center" wrapText="1"/>
    </xf>
    <xf numFmtId="0" fontId="52" fillId="0" borderId="22" xfId="0" applyFont="1" applyFill="1" applyBorder="1" applyAlignment="1">
      <alignment horizontal="center" vertical="center"/>
    </xf>
    <xf numFmtId="0" fontId="52"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3" fontId="52" fillId="0" borderId="25" xfId="0" applyNumberFormat="1" applyFont="1" applyFill="1" applyBorder="1" applyAlignment="1">
      <alignment horizontal="center" vertical="center" wrapText="1"/>
    </xf>
    <xf numFmtId="0" fontId="52" fillId="0" borderId="0" xfId="0" applyFont="1" applyFill="1" applyAlignment="1">
      <alignment horizontal="center" vertical="center" wrapText="1"/>
    </xf>
    <xf numFmtId="4" fontId="52" fillId="0" borderId="0" xfId="0" applyNumberFormat="1" applyFont="1" applyFill="1" applyAlignment="1">
      <alignment horizontal="center" vertical="center" wrapText="1"/>
    </xf>
    <xf numFmtId="4" fontId="52" fillId="0" borderId="25" xfId="0" applyNumberFormat="1"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2" fillId="0" borderId="0" xfId="0" applyFont="1" applyFill="1" applyAlignment="1">
      <alignment horizontal="center" vertical="center" wrapText="1"/>
    </xf>
    <xf numFmtId="4" fontId="52" fillId="0" borderId="0" xfId="0" applyNumberFormat="1" applyFont="1" applyFill="1" applyAlignment="1">
      <alignment horizontal="center" vertical="center" wrapText="1"/>
    </xf>
    <xf numFmtId="0" fontId="52" fillId="0" borderId="0" xfId="0" applyFont="1" applyFill="1" applyAlignment="1">
      <alignment horizontal="center" vertical="center" wrapText="1"/>
    </xf>
    <xf numFmtId="4" fontId="52" fillId="0" borderId="0" xfId="0" applyNumberFormat="1" applyFont="1" applyFill="1" applyBorder="1" applyAlignment="1">
      <alignment horizontal="center" vertical="center" wrapText="1"/>
    </xf>
    <xf numFmtId="3" fontId="52" fillId="0" borderId="0" xfId="0" applyNumberFormat="1" applyFont="1" applyFill="1" applyBorder="1" applyAlignment="1">
      <alignment horizontal="center" vertical="center" wrapText="1"/>
    </xf>
    <xf numFmtId="3" fontId="52" fillId="0" borderId="0" xfId="0" applyNumberFormat="1" applyFont="1" applyFill="1" applyAlignment="1">
      <alignment horizontal="center" vertical="center" wrapText="1"/>
    </xf>
    <xf numFmtId="0" fontId="52" fillId="0" borderId="0" xfId="0" applyFont="1" applyFill="1" applyBorder="1" applyAlignment="1">
      <alignment horizontal="center" vertical="center" wrapText="1"/>
    </xf>
  </cellXfs>
  <cellStyles count="12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Sheet3"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0" xfId="89"/>
    <cellStyle name="Обычный 11" xfId="90"/>
    <cellStyle name="Обычный 12" xfId="91"/>
    <cellStyle name="Обычный 13" xfId="92"/>
    <cellStyle name="Обычный 14" xfId="93"/>
    <cellStyle name="Обычный 15" xfId="94"/>
    <cellStyle name="Обычный 16" xfId="95"/>
    <cellStyle name="Обычный 17" xfId="96"/>
    <cellStyle name="Обычный 18" xfId="97"/>
    <cellStyle name="Обычный 19" xfId="98"/>
    <cellStyle name="Обычный 2" xfId="99"/>
    <cellStyle name="Обычный 2 3" xfId="100"/>
    <cellStyle name="Обычный 20" xfId="101"/>
    <cellStyle name="Обычный 21" xfId="102"/>
    <cellStyle name="Обычный 22" xfId="103"/>
    <cellStyle name="Обычный 23" xfId="104"/>
    <cellStyle name="Обычный 24" xfId="105"/>
    <cellStyle name="Обычный 25" xfId="106"/>
    <cellStyle name="Обычный 26" xfId="107"/>
    <cellStyle name="Обычный 27" xfId="108"/>
    <cellStyle name="Обычный 28" xfId="109"/>
    <cellStyle name="Обычный 29" xfId="110"/>
    <cellStyle name="Обычный 3" xfId="111"/>
    <cellStyle name="Обычный 34" xfId="112"/>
    <cellStyle name="Обычный 4" xfId="113"/>
    <cellStyle name="Обычный 40" xfId="114"/>
    <cellStyle name="Обычный 43" xfId="115"/>
    <cellStyle name="Обычный 46" xfId="116"/>
    <cellStyle name="Обычный 5" xfId="117"/>
    <cellStyle name="Обычный 52" xfId="118"/>
    <cellStyle name="Обычный 57" xfId="119"/>
    <cellStyle name="Обычный 6" xfId="120"/>
    <cellStyle name="Обычный 7" xfId="121"/>
    <cellStyle name="Обычный 8" xfId="122"/>
    <cellStyle name="Обычный 9" xfId="123"/>
    <cellStyle name="Followed Hyperlink" xfId="124"/>
    <cellStyle name="Плохой" xfId="125"/>
    <cellStyle name="Плохой 2" xfId="126"/>
    <cellStyle name="Пояснение" xfId="127"/>
    <cellStyle name="Пояснение 2" xfId="128"/>
    <cellStyle name="Примечание" xfId="129"/>
    <cellStyle name="Примечание 2" xfId="130"/>
    <cellStyle name="Percent" xfId="131"/>
    <cellStyle name="Связанная ячейка" xfId="132"/>
    <cellStyle name="Связанная ячейка 2" xfId="133"/>
    <cellStyle name="Стиль 1" xfId="134"/>
    <cellStyle name="Текст предупреждения" xfId="135"/>
    <cellStyle name="Текст предупреждения 2" xfId="136"/>
    <cellStyle name="Comma" xfId="137"/>
    <cellStyle name="Comma [0]" xfId="138"/>
    <cellStyle name="Финансовый 2" xfId="139"/>
    <cellStyle name="Финансовый 2 2" xfId="140"/>
    <cellStyle name="Хороший" xfId="141"/>
    <cellStyle name="Хороший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01"/>
  <sheetViews>
    <sheetView tabSelected="1" view="pageBreakPreview" zoomScale="30" zoomScaleNormal="40" zoomScaleSheetLayoutView="30" workbookViewId="0" topLeftCell="A1">
      <pane xSplit="1" ySplit="6" topLeftCell="B7" activePane="bottomRight" state="frozen"/>
      <selection pane="topLeft" activeCell="A1" sqref="A1"/>
      <selection pane="topRight" activeCell="B1" sqref="B1"/>
      <selection pane="bottomLeft" activeCell="A7" sqref="A7"/>
      <selection pane="bottomRight" activeCell="C8" sqref="C8"/>
    </sheetView>
  </sheetViews>
  <sheetFormatPr defaultColWidth="9.140625" defaultRowHeight="15"/>
  <cols>
    <col min="1" max="1" width="16.57421875" style="34" customWidth="1"/>
    <col min="2" max="2" width="40.421875" style="34" customWidth="1"/>
    <col min="3" max="3" width="217.00390625" style="35" customWidth="1"/>
    <col min="4" max="4" width="24.00390625" style="34" customWidth="1"/>
    <col min="5" max="5" width="30.8515625" style="39" customWidth="1"/>
    <col min="6" max="6" width="22.28125" style="23" customWidth="1"/>
    <col min="7" max="7" width="32.28125" style="39" customWidth="1"/>
    <col min="8" max="8" width="67.28125" style="34" customWidth="1"/>
    <col min="9" max="9" width="33.57421875" style="34" customWidth="1"/>
    <col min="10" max="10" width="52.00390625" style="34" customWidth="1"/>
    <col min="11" max="11" width="26.140625" style="35" customWidth="1"/>
    <col min="12" max="16384" width="9.140625" style="34" customWidth="1"/>
  </cols>
  <sheetData>
    <row r="2" spans="2:10" ht="31.5">
      <c r="B2" s="40" t="s">
        <v>9</v>
      </c>
      <c r="C2" s="40"/>
      <c r="D2" s="40"/>
      <c r="E2" s="40"/>
      <c r="F2" s="40"/>
      <c r="G2" s="40"/>
      <c r="H2" s="40"/>
      <c r="I2" s="40"/>
      <c r="J2" s="40"/>
    </row>
    <row r="3" spans="5:7" ht="31.5">
      <c r="E3" s="38"/>
      <c r="G3" s="38"/>
    </row>
    <row r="4" spans="2:8" ht="31.5">
      <c r="B4" s="40" t="s">
        <v>0</v>
      </c>
      <c r="C4" s="40"/>
      <c r="D4" s="40"/>
      <c r="E4" s="40"/>
      <c r="F4" s="40"/>
      <c r="G4" s="40"/>
      <c r="H4" s="40"/>
    </row>
    <row r="5" spans="5:7" ht="31.5">
      <c r="E5" s="41"/>
      <c r="F5" s="42"/>
      <c r="G5" s="41"/>
    </row>
    <row r="6" spans="1:11" s="14" customFormat="1" ht="98.25" customHeight="1">
      <c r="A6" s="10" t="s">
        <v>1</v>
      </c>
      <c r="B6" s="10" t="s">
        <v>2</v>
      </c>
      <c r="C6" s="11" t="s">
        <v>10</v>
      </c>
      <c r="D6" s="10" t="s">
        <v>3</v>
      </c>
      <c r="E6" s="11" t="s">
        <v>4</v>
      </c>
      <c r="F6" s="12" t="s">
        <v>11</v>
      </c>
      <c r="G6" s="11" t="s">
        <v>5</v>
      </c>
      <c r="H6" s="10" t="s">
        <v>6</v>
      </c>
      <c r="I6" s="10" t="s">
        <v>7</v>
      </c>
      <c r="J6" s="10" t="s">
        <v>8</v>
      </c>
      <c r="K6" s="13"/>
    </row>
    <row r="7" spans="1:11" s="15" customFormat="1" ht="409.5">
      <c r="A7" s="15">
        <v>1</v>
      </c>
      <c r="B7" s="15" t="s">
        <v>32</v>
      </c>
      <c r="C7" s="15" t="s">
        <v>33</v>
      </c>
      <c r="D7" s="15" t="s">
        <v>31</v>
      </c>
      <c r="E7" s="16">
        <v>35000</v>
      </c>
      <c r="F7" s="17">
        <v>70</v>
      </c>
      <c r="G7" s="16">
        <f>E7*F7</f>
        <v>2450000</v>
      </c>
      <c r="H7" s="15" t="s">
        <v>180</v>
      </c>
      <c r="I7" s="15" t="s">
        <v>181</v>
      </c>
      <c r="J7" s="15" t="s">
        <v>182</v>
      </c>
      <c r="K7" s="35"/>
    </row>
    <row r="8" spans="1:10" ht="252">
      <c r="A8" s="15">
        <v>2</v>
      </c>
      <c r="B8" s="18" t="s">
        <v>34</v>
      </c>
      <c r="C8" s="18" t="s">
        <v>34</v>
      </c>
      <c r="D8" s="15" t="s">
        <v>31</v>
      </c>
      <c r="E8" s="16">
        <v>2950000</v>
      </c>
      <c r="F8" s="17">
        <v>1</v>
      </c>
      <c r="G8" s="16">
        <f aca="true" t="shared" si="0" ref="G8:G71">E8*F8</f>
        <v>2950000</v>
      </c>
      <c r="H8" s="15" t="s">
        <v>180</v>
      </c>
      <c r="I8" s="15" t="s">
        <v>181</v>
      </c>
      <c r="J8" s="15" t="s">
        <v>182</v>
      </c>
    </row>
    <row r="9" spans="1:11" s="19" customFormat="1" ht="189">
      <c r="A9" s="15">
        <v>3</v>
      </c>
      <c r="B9" s="18" t="s">
        <v>52</v>
      </c>
      <c r="C9" s="21"/>
      <c r="D9" s="15" t="s">
        <v>35</v>
      </c>
      <c r="E9" s="16">
        <v>5550</v>
      </c>
      <c r="F9" s="17">
        <v>5</v>
      </c>
      <c r="G9" s="16">
        <f t="shared" si="0"/>
        <v>27750</v>
      </c>
      <c r="H9" s="15" t="s">
        <v>180</v>
      </c>
      <c r="I9" s="15" t="s">
        <v>181</v>
      </c>
      <c r="J9" s="15" t="s">
        <v>182</v>
      </c>
      <c r="K9" s="35"/>
    </row>
    <row r="10" spans="1:10" ht="220.5">
      <c r="A10" s="15">
        <v>4</v>
      </c>
      <c r="B10" s="21" t="s">
        <v>36</v>
      </c>
      <c r="C10" s="21" t="s">
        <v>174</v>
      </c>
      <c r="D10" s="15" t="s">
        <v>31</v>
      </c>
      <c r="E10" s="16">
        <v>720000</v>
      </c>
      <c r="F10" s="17">
        <v>1</v>
      </c>
      <c r="G10" s="16">
        <f t="shared" si="0"/>
        <v>720000</v>
      </c>
      <c r="H10" s="15" t="s">
        <v>180</v>
      </c>
      <c r="I10" s="15" t="s">
        <v>181</v>
      </c>
      <c r="J10" s="15" t="s">
        <v>182</v>
      </c>
    </row>
    <row r="11" spans="1:10" ht="220.5">
      <c r="A11" s="15">
        <v>5</v>
      </c>
      <c r="B11" s="21" t="s">
        <v>36</v>
      </c>
      <c r="C11" s="18" t="s">
        <v>175</v>
      </c>
      <c r="D11" s="15" t="s">
        <v>31</v>
      </c>
      <c r="E11" s="16">
        <v>660000</v>
      </c>
      <c r="F11" s="17">
        <v>1</v>
      </c>
      <c r="G11" s="16">
        <f t="shared" si="0"/>
        <v>660000</v>
      </c>
      <c r="H11" s="15" t="s">
        <v>180</v>
      </c>
      <c r="I11" s="15" t="s">
        <v>181</v>
      </c>
      <c r="J11" s="15" t="s">
        <v>182</v>
      </c>
    </row>
    <row r="12" spans="1:10" ht="252">
      <c r="A12" s="15">
        <v>6</v>
      </c>
      <c r="B12" s="20" t="s">
        <v>176</v>
      </c>
      <c r="C12" s="18"/>
      <c r="D12" s="15" t="s">
        <v>31</v>
      </c>
      <c r="E12" s="16">
        <v>57600</v>
      </c>
      <c r="F12" s="17">
        <v>2</v>
      </c>
      <c r="G12" s="16">
        <f t="shared" si="0"/>
        <v>115200</v>
      </c>
      <c r="H12" s="15" t="s">
        <v>180</v>
      </c>
      <c r="I12" s="15" t="s">
        <v>181</v>
      </c>
      <c r="J12" s="15" t="s">
        <v>182</v>
      </c>
    </row>
    <row r="13" spans="1:10" ht="189">
      <c r="A13" s="15">
        <v>7</v>
      </c>
      <c r="B13" s="21" t="s">
        <v>37</v>
      </c>
      <c r="C13" s="15"/>
      <c r="D13" s="15" t="s">
        <v>31</v>
      </c>
      <c r="E13" s="16">
        <v>19200</v>
      </c>
      <c r="F13" s="17">
        <v>1</v>
      </c>
      <c r="G13" s="16">
        <f t="shared" si="0"/>
        <v>19200</v>
      </c>
      <c r="H13" s="15" t="s">
        <v>180</v>
      </c>
      <c r="I13" s="15" t="s">
        <v>181</v>
      </c>
      <c r="J13" s="15" t="s">
        <v>182</v>
      </c>
    </row>
    <row r="14" spans="1:10" ht="189">
      <c r="A14" s="15">
        <v>8</v>
      </c>
      <c r="B14" s="21" t="s">
        <v>38</v>
      </c>
      <c r="C14" s="15"/>
      <c r="D14" s="15" t="s">
        <v>31</v>
      </c>
      <c r="E14" s="16">
        <v>4346</v>
      </c>
      <c r="F14" s="17">
        <v>50</v>
      </c>
      <c r="G14" s="16">
        <f t="shared" si="0"/>
        <v>217300</v>
      </c>
      <c r="H14" s="15" t="s">
        <v>180</v>
      </c>
      <c r="I14" s="15" t="s">
        <v>181</v>
      </c>
      <c r="J14" s="15" t="s">
        <v>182</v>
      </c>
    </row>
    <row r="15" spans="1:10" ht="189">
      <c r="A15" s="15">
        <v>9</v>
      </c>
      <c r="B15" s="21" t="s">
        <v>39</v>
      </c>
      <c r="C15" s="21" t="s">
        <v>45</v>
      </c>
      <c r="D15" s="15" t="s">
        <v>31</v>
      </c>
      <c r="E15" s="16">
        <v>1500</v>
      </c>
      <c r="F15" s="17">
        <v>1500</v>
      </c>
      <c r="G15" s="16">
        <f t="shared" si="0"/>
        <v>2250000</v>
      </c>
      <c r="H15" s="15" t="s">
        <v>180</v>
      </c>
      <c r="I15" s="15" t="s">
        <v>181</v>
      </c>
      <c r="J15" s="15" t="s">
        <v>182</v>
      </c>
    </row>
    <row r="16" spans="1:10" ht="189">
      <c r="A16" s="15">
        <v>10</v>
      </c>
      <c r="B16" s="21" t="s">
        <v>40</v>
      </c>
      <c r="C16" s="22" t="s">
        <v>46</v>
      </c>
      <c r="D16" s="15" t="s">
        <v>31</v>
      </c>
      <c r="E16" s="16">
        <v>48000</v>
      </c>
      <c r="F16" s="17">
        <v>6</v>
      </c>
      <c r="G16" s="16">
        <f t="shared" si="0"/>
        <v>288000</v>
      </c>
      <c r="H16" s="15" t="s">
        <v>180</v>
      </c>
      <c r="I16" s="15" t="s">
        <v>181</v>
      </c>
      <c r="J16" s="15" t="s">
        <v>182</v>
      </c>
    </row>
    <row r="17" spans="1:10" ht="189">
      <c r="A17" s="15">
        <v>11</v>
      </c>
      <c r="B17" s="15" t="s">
        <v>41</v>
      </c>
      <c r="C17" s="15"/>
      <c r="D17" s="15" t="s">
        <v>31</v>
      </c>
      <c r="E17" s="16">
        <v>500</v>
      </c>
      <c r="F17" s="17">
        <v>3</v>
      </c>
      <c r="G17" s="16">
        <f t="shared" si="0"/>
        <v>1500</v>
      </c>
      <c r="H17" s="15" t="s">
        <v>180</v>
      </c>
      <c r="I17" s="15" t="s">
        <v>181</v>
      </c>
      <c r="J17" s="15" t="s">
        <v>182</v>
      </c>
    </row>
    <row r="18" spans="1:10" ht="189">
      <c r="A18" s="15">
        <v>12</v>
      </c>
      <c r="B18" s="24" t="s">
        <v>42</v>
      </c>
      <c r="C18" s="25" t="s">
        <v>42</v>
      </c>
      <c r="D18" s="15" t="s">
        <v>31</v>
      </c>
      <c r="E18" s="16">
        <v>650</v>
      </c>
      <c r="F18" s="17">
        <v>9</v>
      </c>
      <c r="G18" s="16">
        <f t="shared" si="0"/>
        <v>5850</v>
      </c>
      <c r="H18" s="15" t="s">
        <v>180</v>
      </c>
      <c r="I18" s="15" t="s">
        <v>181</v>
      </c>
      <c r="J18" s="15" t="s">
        <v>182</v>
      </c>
    </row>
    <row r="19" spans="1:10" ht="189">
      <c r="A19" s="15">
        <v>13</v>
      </c>
      <c r="B19" s="24" t="s">
        <v>43</v>
      </c>
      <c r="C19" s="25" t="s">
        <v>43</v>
      </c>
      <c r="D19" s="15" t="s">
        <v>31</v>
      </c>
      <c r="E19" s="16">
        <v>650</v>
      </c>
      <c r="F19" s="17">
        <v>9</v>
      </c>
      <c r="G19" s="16">
        <f t="shared" si="0"/>
        <v>5850</v>
      </c>
      <c r="H19" s="15" t="s">
        <v>180</v>
      </c>
      <c r="I19" s="15" t="s">
        <v>181</v>
      </c>
      <c r="J19" s="15" t="s">
        <v>182</v>
      </c>
    </row>
    <row r="20" spans="1:10" ht="124.5" customHeight="1">
      <c r="A20" s="15">
        <v>14</v>
      </c>
      <c r="B20" s="22" t="s">
        <v>47</v>
      </c>
      <c r="C20" s="15" t="s">
        <v>44</v>
      </c>
      <c r="D20" s="15" t="s">
        <v>31</v>
      </c>
      <c r="E20" s="16">
        <v>1000</v>
      </c>
      <c r="F20" s="17">
        <v>45</v>
      </c>
      <c r="G20" s="16">
        <f t="shared" si="0"/>
        <v>45000</v>
      </c>
      <c r="H20" s="15" t="s">
        <v>180</v>
      </c>
      <c r="I20" s="15" t="s">
        <v>181</v>
      </c>
      <c r="J20" s="15" t="s">
        <v>182</v>
      </c>
    </row>
    <row r="21" spans="1:10" ht="252" customHeight="1">
      <c r="A21" s="15">
        <v>15</v>
      </c>
      <c r="B21" s="22" t="s">
        <v>48</v>
      </c>
      <c r="C21" s="15" t="s">
        <v>49</v>
      </c>
      <c r="D21" s="15" t="s">
        <v>31</v>
      </c>
      <c r="E21" s="16">
        <v>48125</v>
      </c>
      <c r="F21" s="17">
        <v>5</v>
      </c>
      <c r="G21" s="16">
        <f t="shared" si="0"/>
        <v>240625</v>
      </c>
      <c r="H21" s="15" t="s">
        <v>180</v>
      </c>
      <c r="I21" s="15" t="s">
        <v>181</v>
      </c>
      <c r="J21" s="15" t="s">
        <v>182</v>
      </c>
    </row>
    <row r="22" spans="1:10" ht="222" customHeight="1">
      <c r="A22" s="15">
        <v>16</v>
      </c>
      <c r="B22" s="22" t="s">
        <v>48</v>
      </c>
      <c r="C22" s="15" t="s">
        <v>50</v>
      </c>
      <c r="D22" s="15" t="s">
        <v>31</v>
      </c>
      <c r="E22" s="16">
        <v>48125</v>
      </c>
      <c r="F22" s="17">
        <v>5</v>
      </c>
      <c r="G22" s="16">
        <f t="shared" si="0"/>
        <v>240625</v>
      </c>
      <c r="H22" s="15" t="s">
        <v>180</v>
      </c>
      <c r="I22" s="15" t="s">
        <v>181</v>
      </c>
      <c r="J22" s="15" t="s">
        <v>182</v>
      </c>
    </row>
    <row r="23" spans="1:10" ht="219" customHeight="1">
      <c r="A23" s="15">
        <v>17</v>
      </c>
      <c r="B23" s="22" t="s">
        <v>48</v>
      </c>
      <c r="C23" s="18" t="s">
        <v>51</v>
      </c>
      <c r="D23" s="15" t="s">
        <v>31</v>
      </c>
      <c r="E23" s="16">
        <v>48125</v>
      </c>
      <c r="F23" s="17">
        <v>5</v>
      </c>
      <c r="G23" s="16">
        <f t="shared" si="0"/>
        <v>240625</v>
      </c>
      <c r="H23" s="15" t="s">
        <v>180</v>
      </c>
      <c r="I23" s="15" t="s">
        <v>181</v>
      </c>
      <c r="J23" s="15" t="s">
        <v>182</v>
      </c>
    </row>
    <row r="24" spans="1:10" ht="346.5">
      <c r="A24" s="15">
        <v>18</v>
      </c>
      <c r="B24" s="18" t="s">
        <v>54</v>
      </c>
      <c r="C24" s="18" t="s">
        <v>53</v>
      </c>
      <c r="D24" s="15" t="s">
        <v>31</v>
      </c>
      <c r="E24" s="16">
        <v>45000</v>
      </c>
      <c r="F24" s="17">
        <v>10</v>
      </c>
      <c r="G24" s="16">
        <f t="shared" si="0"/>
        <v>450000</v>
      </c>
      <c r="H24" s="15" t="s">
        <v>180</v>
      </c>
      <c r="I24" s="15" t="s">
        <v>181</v>
      </c>
      <c r="J24" s="15" t="s">
        <v>182</v>
      </c>
    </row>
    <row r="25" spans="1:10" ht="87.75" customHeight="1">
      <c r="A25" s="15">
        <v>19</v>
      </c>
      <c r="B25" s="18" t="s">
        <v>55</v>
      </c>
      <c r="C25" s="18" t="s">
        <v>56</v>
      </c>
      <c r="D25" s="15" t="s">
        <v>154</v>
      </c>
      <c r="E25" s="16">
        <v>433.93</v>
      </c>
      <c r="F25" s="17">
        <v>30</v>
      </c>
      <c r="G25" s="16">
        <f t="shared" si="0"/>
        <v>13017.9</v>
      </c>
      <c r="H25" s="15" t="s">
        <v>180</v>
      </c>
      <c r="I25" s="15" t="s">
        <v>181</v>
      </c>
      <c r="J25" s="15" t="s">
        <v>182</v>
      </c>
    </row>
    <row r="26" spans="1:10" ht="252">
      <c r="A26" s="15">
        <v>20</v>
      </c>
      <c r="B26" s="15" t="s">
        <v>177</v>
      </c>
      <c r="C26" s="26"/>
      <c r="D26" s="26" t="s">
        <v>35</v>
      </c>
      <c r="E26" s="16">
        <v>80000</v>
      </c>
      <c r="F26" s="17">
        <v>10</v>
      </c>
      <c r="G26" s="16">
        <f t="shared" si="0"/>
        <v>800000</v>
      </c>
      <c r="H26" s="15" t="s">
        <v>180</v>
      </c>
      <c r="I26" s="15" t="s">
        <v>181</v>
      </c>
      <c r="J26" s="15" t="s">
        <v>182</v>
      </c>
    </row>
    <row r="27" spans="1:10" ht="346.5">
      <c r="A27" s="15">
        <v>21</v>
      </c>
      <c r="B27" s="27" t="s">
        <v>57</v>
      </c>
      <c r="C27" s="28"/>
      <c r="D27" s="26" t="s">
        <v>31</v>
      </c>
      <c r="E27" s="16">
        <v>3922</v>
      </c>
      <c r="F27" s="17">
        <v>25</v>
      </c>
      <c r="G27" s="16">
        <f t="shared" si="0"/>
        <v>98050</v>
      </c>
      <c r="H27" s="15" t="s">
        <v>180</v>
      </c>
      <c r="I27" s="15" t="s">
        <v>181</v>
      </c>
      <c r="J27" s="15" t="s">
        <v>182</v>
      </c>
    </row>
    <row r="28" spans="1:10" ht="189">
      <c r="A28" s="15">
        <v>22</v>
      </c>
      <c r="B28" s="22" t="s">
        <v>58</v>
      </c>
      <c r="C28" s="15" t="s">
        <v>59</v>
      </c>
      <c r="D28" s="26" t="s">
        <v>31</v>
      </c>
      <c r="E28" s="16">
        <v>77000</v>
      </c>
      <c r="F28" s="17">
        <v>5</v>
      </c>
      <c r="G28" s="16">
        <f t="shared" si="0"/>
        <v>385000</v>
      </c>
      <c r="H28" s="15" t="s">
        <v>180</v>
      </c>
      <c r="I28" s="15" t="s">
        <v>181</v>
      </c>
      <c r="J28" s="15" t="s">
        <v>182</v>
      </c>
    </row>
    <row r="29" spans="1:10" ht="150.75" customHeight="1">
      <c r="A29" s="15">
        <v>23</v>
      </c>
      <c r="B29" s="15" t="s">
        <v>166</v>
      </c>
      <c r="C29" s="15" t="s">
        <v>60</v>
      </c>
      <c r="D29" s="29" t="s">
        <v>31</v>
      </c>
      <c r="E29" s="16">
        <v>260910</v>
      </c>
      <c r="F29" s="17">
        <v>2</v>
      </c>
      <c r="G29" s="16">
        <f t="shared" si="0"/>
        <v>521820</v>
      </c>
      <c r="H29" s="15" t="s">
        <v>180</v>
      </c>
      <c r="I29" s="15" t="s">
        <v>181</v>
      </c>
      <c r="J29" s="15" t="s">
        <v>182</v>
      </c>
    </row>
    <row r="30" spans="1:10" ht="189">
      <c r="A30" s="15">
        <v>24</v>
      </c>
      <c r="B30" s="15" t="s">
        <v>61</v>
      </c>
      <c r="C30" s="26"/>
      <c r="D30" s="29" t="s">
        <v>31</v>
      </c>
      <c r="E30" s="16">
        <v>10000</v>
      </c>
      <c r="F30" s="17">
        <v>3</v>
      </c>
      <c r="G30" s="16">
        <f t="shared" si="0"/>
        <v>30000</v>
      </c>
      <c r="H30" s="15" t="s">
        <v>180</v>
      </c>
      <c r="I30" s="15" t="s">
        <v>181</v>
      </c>
      <c r="J30" s="15" t="s">
        <v>182</v>
      </c>
    </row>
    <row r="31" spans="1:10" ht="189">
      <c r="A31" s="15">
        <v>25</v>
      </c>
      <c r="B31" s="18" t="s">
        <v>62</v>
      </c>
      <c r="C31" s="18" t="s">
        <v>63</v>
      </c>
      <c r="D31" s="15" t="s">
        <v>156</v>
      </c>
      <c r="E31" s="16">
        <v>12172.51</v>
      </c>
      <c r="F31" s="17">
        <v>10</v>
      </c>
      <c r="G31" s="16">
        <f t="shared" si="0"/>
        <v>121725.1</v>
      </c>
      <c r="H31" s="15" t="s">
        <v>180</v>
      </c>
      <c r="I31" s="15" t="s">
        <v>181</v>
      </c>
      <c r="J31" s="15" t="s">
        <v>182</v>
      </c>
    </row>
    <row r="32" spans="1:10" ht="54" customHeight="1">
      <c r="A32" s="15">
        <v>26</v>
      </c>
      <c r="B32" s="18" t="s">
        <v>64</v>
      </c>
      <c r="C32" s="18" t="s">
        <v>65</v>
      </c>
      <c r="D32" s="15" t="s">
        <v>157</v>
      </c>
      <c r="E32" s="16">
        <v>31.13</v>
      </c>
      <c r="F32" s="17">
        <v>5000</v>
      </c>
      <c r="G32" s="16">
        <f t="shared" si="0"/>
        <v>155650</v>
      </c>
      <c r="H32" s="15" t="s">
        <v>180</v>
      </c>
      <c r="I32" s="15" t="s">
        <v>181</v>
      </c>
      <c r="J32" s="15" t="s">
        <v>182</v>
      </c>
    </row>
    <row r="33" spans="1:10" ht="61.5" customHeight="1">
      <c r="A33" s="15">
        <v>27</v>
      </c>
      <c r="B33" s="18" t="s">
        <v>66</v>
      </c>
      <c r="C33" s="18" t="s">
        <v>67</v>
      </c>
      <c r="D33" s="15" t="s">
        <v>154</v>
      </c>
      <c r="E33" s="16">
        <v>34931.31</v>
      </c>
      <c r="F33" s="17">
        <v>10</v>
      </c>
      <c r="G33" s="16">
        <f t="shared" si="0"/>
        <v>349313.1</v>
      </c>
      <c r="H33" s="15" t="s">
        <v>180</v>
      </c>
      <c r="I33" s="15" t="s">
        <v>181</v>
      </c>
      <c r="J33" s="15" t="s">
        <v>182</v>
      </c>
    </row>
    <row r="34" spans="1:10" ht="189">
      <c r="A34" s="15">
        <v>28</v>
      </c>
      <c r="B34" s="21" t="s">
        <v>68</v>
      </c>
      <c r="C34" s="21" t="s">
        <v>68</v>
      </c>
      <c r="D34" s="26" t="s">
        <v>31</v>
      </c>
      <c r="E34" s="16">
        <v>2200</v>
      </c>
      <c r="F34" s="17">
        <v>4</v>
      </c>
      <c r="G34" s="16">
        <f t="shared" si="0"/>
        <v>8800</v>
      </c>
      <c r="H34" s="15" t="s">
        <v>180</v>
      </c>
      <c r="I34" s="15" t="s">
        <v>181</v>
      </c>
      <c r="J34" s="15" t="s">
        <v>182</v>
      </c>
    </row>
    <row r="35" spans="1:10" ht="189">
      <c r="A35" s="15">
        <v>29</v>
      </c>
      <c r="B35" s="21" t="s">
        <v>69</v>
      </c>
      <c r="C35" s="21" t="s">
        <v>69</v>
      </c>
      <c r="D35" s="26" t="s">
        <v>31</v>
      </c>
      <c r="E35" s="16">
        <v>2200</v>
      </c>
      <c r="F35" s="17">
        <v>2</v>
      </c>
      <c r="G35" s="16">
        <f t="shared" si="0"/>
        <v>4400</v>
      </c>
      <c r="H35" s="15" t="s">
        <v>180</v>
      </c>
      <c r="I35" s="15" t="s">
        <v>181</v>
      </c>
      <c r="J35" s="15" t="s">
        <v>182</v>
      </c>
    </row>
    <row r="36" spans="1:10" ht="189">
      <c r="A36" s="15">
        <v>30</v>
      </c>
      <c r="B36" s="21" t="s">
        <v>70</v>
      </c>
      <c r="C36" s="21" t="s">
        <v>70</v>
      </c>
      <c r="D36" s="26" t="s">
        <v>31</v>
      </c>
      <c r="E36" s="16">
        <v>2200</v>
      </c>
      <c r="F36" s="17">
        <v>5</v>
      </c>
      <c r="G36" s="16">
        <f t="shared" si="0"/>
        <v>11000</v>
      </c>
      <c r="H36" s="15" t="s">
        <v>180</v>
      </c>
      <c r="I36" s="15" t="s">
        <v>181</v>
      </c>
      <c r="J36" s="15" t="s">
        <v>182</v>
      </c>
    </row>
    <row r="37" spans="1:10" ht="189">
      <c r="A37" s="15">
        <v>31</v>
      </c>
      <c r="B37" s="21" t="s">
        <v>71</v>
      </c>
      <c r="C37" s="21" t="s">
        <v>71</v>
      </c>
      <c r="D37" s="26" t="s">
        <v>31</v>
      </c>
      <c r="E37" s="16">
        <v>2200</v>
      </c>
      <c r="F37" s="17">
        <v>5</v>
      </c>
      <c r="G37" s="16">
        <f t="shared" si="0"/>
        <v>11000</v>
      </c>
      <c r="H37" s="15" t="s">
        <v>180</v>
      </c>
      <c r="I37" s="15" t="s">
        <v>181</v>
      </c>
      <c r="J37" s="15" t="s">
        <v>182</v>
      </c>
    </row>
    <row r="38" spans="1:10" ht="189">
      <c r="A38" s="15">
        <v>32</v>
      </c>
      <c r="B38" s="21" t="s">
        <v>72</v>
      </c>
      <c r="C38" s="21" t="s">
        <v>72</v>
      </c>
      <c r="D38" s="26" t="s">
        <v>31</v>
      </c>
      <c r="E38" s="16">
        <v>2200</v>
      </c>
      <c r="F38" s="17">
        <v>5</v>
      </c>
      <c r="G38" s="16">
        <f t="shared" si="0"/>
        <v>11000</v>
      </c>
      <c r="H38" s="15" t="s">
        <v>180</v>
      </c>
      <c r="I38" s="15" t="s">
        <v>181</v>
      </c>
      <c r="J38" s="15" t="s">
        <v>182</v>
      </c>
    </row>
    <row r="39" spans="1:10" ht="189">
      <c r="A39" s="15">
        <v>33</v>
      </c>
      <c r="B39" s="21" t="s">
        <v>73</v>
      </c>
      <c r="C39" s="21" t="s">
        <v>73</v>
      </c>
      <c r="D39" s="26" t="s">
        <v>31</v>
      </c>
      <c r="E39" s="16">
        <v>2200</v>
      </c>
      <c r="F39" s="17">
        <v>5</v>
      </c>
      <c r="G39" s="16">
        <f t="shared" si="0"/>
        <v>11000</v>
      </c>
      <c r="H39" s="15" t="s">
        <v>180</v>
      </c>
      <c r="I39" s="15" t="s">
        <v>181</v>
      </c>
      <c r="J39" s="15" t="s">
        <v>182</v>
      </c>
    </row>
    <row r="40" spans="1:10" ht="189">
      <c r="A40" s="15">
        <v>34</v>
      </c>
      <c r="B40" s="21" t="s">
        <v>74</v>
      </c>
      <c r="C40" s="21" t="s">
        <v>74</v>
      </c>
      <c r="D40" s="26" t="s">
        <v>31</v>
      </c>
      <c r="E40" s="16">
        <v>2200</v>
      </c>
      <c r="F40" s="17">
        <v>3</v>
      </c>
      <c r="G40" s="16">
        <f t="shared" si="0"/>
        <v>6600</v>
      </c>
      <c r="H40" s="15" t="s">
        <v>180</v>
      </c>
      <c r="I40" s="15" t="s">
        <v>181</v>
      </c>
      <c r="J40" s="15" t="s">
        <v>182</v>
      </c>
    </row>
    <row r="41" spans="1:10" ht="189">
      <c r="A41" s="15">
        <v>35</v>
      </c>
      <c r="B41" s="21" t="s">
        <v>75</v>
      </c>
      <c r="C41" s="21" t="s">
        <v>75</v>
      </c>
      <c r="D41" s="26" t="s">
        <v>31</v>
      </c>
      <c r="E41" s="16">
        <v>2200</v>
      </c>
      <c r="F41" s="17">
        <v>5</v>
      </c>
      <c r="G41" s="16">
        <f t="shared" si="0"/>
        <v>11000</v>
      </c>
      <c r="H41" s="15" t="s">
        <v>180</v>
      </c>
      <c r="I41" s="15" t="s">
        <v>181</v>
      </c>
      <c r="J41" s="15" t="s">
        <v>182</v>
      </c>
    </row>
    <row r="42" spans="1:10" ht="189">
      <c r="A42" s="15">
        <v>36</v>
      </c>
      <c r="B42" s="21" t="s">
        <v>76</v>
      </c>
      <c r="C42" s="21" t="s">
        <v>76</v>
      </c>
      <c r="D42" s="26" t="s">
        <v>31</v>
      </c>
      <c r="E42" s="16">
        <v>2200</v>
      </c>
      <c r="F42" s="17">
        <v>5</v>
      </c>
      <c r="G42" s="16">
        <f t="shared" si="0"/>
        <v>11000</v>
      </c>
      <c r="H42" s="15" t="s">
        <v>180</v>
      </c>
      <c r="I42" s="15" t="s">
        <v>181</v>
      </c>
      <c r="J42" s="15" t="s">
        <v>182</v>
      </c>
    </row>
    <row r="43" spans="1:10" ht="189">
      <c r="A43" s="15">
        <v>37</v>
      </c>
      <c r="B43" s="21" t="s">
        <v>77</v>
      </c>
      <c r="C43" s="21" t="s">
        <v>77</v>
      </c>
      <c r="D43" s="26" t="s">
        <v>31</v>
      </c>
      <c r="E43" s="16">
        <v>280</v>
      </c>
      <c r="F43" s="17">
        <v>82</v>
      </c>
      <c r="G43" s="16">
        <f t="shared" si="0"/>
        <v>22960</v>
      </c>
      <c r="H43" s="15" t="s">
        <v>180</v>
      </c>
      <c r="I43" s="15" t="s">
        <v>181</v>
      </c>
      <c r="J43" s="15" t="s">
        <v>182</v>
      </c>
    </row>
    <row r="44" spans="1:10" ht="189">
      <c r="A44" s="15">
        <v>38</v>
      </c>
      <c r="B44" s="21" t="s">
        <v>78</v>
      </c>
      <c r="C44" s="21" t="s">
        <v>78</v>
      </c>
      <c r="D44" s="26" t="s">
        <v>31</v>
      </c>
      <c r="E44" s="16">
        <v>280</v>
      </c>
      <c r="F44" s="17">
        <v>45</v>
      </c>
      <c r="G44" s="16">
        <f t="shared" si="0"/>
        <v>12600</v>
      </c>
      <c r="H44" s="15" t="s">
        <v>180</v>
      </c>
      <c r="I44" s="15" t="s">
        <v>181</v>
      </c>
      <c r="J44" s="15" t="s">
        <v>182</v>
      </c>
    </row>
    <row r="45" spans="1:10" ht="189">
      <c r="A45" s="15">
        <v>39</v>
      </c>
      <c r="B45" s="21" t="s">
        <v>79</v>
      </c>
      <c r="C45" s="21" t="s">
        <v>79</v>
      </c>
      <c r="D45" s="26" t="s">
        <v>31</v>
      </c>
      <c r="E45" s="16">
        <v>280</v>
      </c>
      <c r="F45" s="17">
        <v>107</v>
      </c>
      <c r="G45" s="16">
        <f t="shared" si="0"/>
        <v>29960</v>
      </c>
      <c r="H45" s="15" t="s">
        <v>180</v>
      </c>
      <c r="I45" s="15" t="s">
        <v>181</v>
      </c>
      <c r="J45" s="15" t="s">
        <v>182</v>
      </c>
    </row>
    <row r="46" spans="1:10" ht="189">
      <c r="A46" s="15">
        <v>40</v>
      </c>
      <c r="B46" s="21" t="s">
        <v>80</v>
      </c>
      <c r="C46" s="21" t="s">
        <v>80</v>
      </c>
      <c r="D46" s="26" t="s">
        <v>31</v>
      </c>
      <c r="E46" s="16">
        <v>280</v>
      </c>
      <c r="F46" s="17">
        <v>84</v>
      </c>
      <c r="G46" s="16">
        <f t="shared" si="0"/>
        <v>23520</v>
      </c>
      <c r="H46" s="15" t="s">
        <v>180</v>
      </c>
      <c r="I46" s="15" t="s">
        <v>181</v>
      </c>
      <c r="J46" s="15" t="s">
        <v>182</v>
      </c>
    </row>
    <row r="47" spans="1:10" ht="189">
      <c r="A47" s="15">
        <v>41</v>
      </c>
      <c r="B47" s="21" t="s">
        <v>81</v>
      </c>
      <c r="C47" s="26"/>
      <c r="D47" s="26" t="s">
        <v>31</v>
      </c>
      <c r="E47" s="16">
        <v>22500</v>
      </c>
      <c r="F47" s="17">
        <v>5</v>
      </c>
      <c r="G47" s="16">
        <f t="shared" si="0"/>
        <v>112500</v>
      </c>
      <c r="H47" s="15" t="s">
        <v>180</v>
      </c>
      <c r="I47" s="15" t="s">
        <v>181</v>
      </c>
      <c r="J47" s="15" t="s">
        <v>182</v>
      </c>
    </row>
    <row r="48" spans="1:10" ht="189">
      <c r="A48" s="15">
        <v>42</v>
      </c>
      <c r="B48" s="21" t="s">
        <v>82</v>
      </c>
      <c r="C48" s="26"/>
      <c r="D48" s="26" t="s">
        <v>31</v>
      </c>
      <c r="E48" s="16">
        <v>21400</v>
      </c>
      <c r="F48" s="17">
        <v>5</v>
      </c>
      <c r="G48" s="16">
        <f t="shared" si="0"/>
        <v>107000</v>
      </c>
      <c r="H48" s="15" t="s">
        <v>180</v>
      </c>
      <c r="I48" s="15" t="s">
        <v>181</v>
      </c>
      <c r="J48" s="15" t="s">
        <v>182</v>
      </c>
    </row>
    <row r="49" spans="1:10" ht="189">
      <c r="A49" s="15">
        <v>43</v>
      </c>
      <c r="B49" s="21" t="s">
        <v>83</v>
      </c>
      <c r="C49" s="26"/>
      <c r="D49" s="26" t="s">
        <v>31</v>
      </c>
      <c r="E49" s="16">
        <v>280</v>
      </c>
      <c r="F49" s="17">
        <v>20</v>
      </c>
      <c r="G49" s="16">
        <f t="shared" si="0"/>
        <v>5600</v>
      </c>
      <c r="H49" s="15" t="s">
        <v>180</v>
      </c>
      <c r="I49" s="15" t="s">
        <v>181</v>
      </c>
      <c r="J49" s="15" t="s">
        <v>182</v>
      </c>
    </row>
    <row r="50" spans="1:10" ht="189">
      <c r="A50" s="15">
        <v>44</v>
      </c>
      <c r="B50" s="21" t="s">
        <v>84</v>
      </c>
      <c r="C50" s="15"/>
      <c r="D50" s="15" t="s">
        <v>31</v>
      </c>
      <c r="E50" s="16">
        <v>659.45</v>
      </c>
      <c r="F50" s="17">
        <v>200</v>
      </c>
      <c r="G50" s="16">
        <f t="shared" si="0"/>
        <v>131890</v>
      </c>
      <c r="H50" s="15" t="s">
        <v>180</v>
      </c>
      <c r="I50" s="15" t="s">
        <v>181</v>
      </c>
      <c r="J50" s="15" t="s">
        <v>182</v>
      </c>
    </row>
    <row r="51" spans="1:10" ht="85.5" customHeight="1">
      <c r="A51" s="15">
        <v>45</v>
      </c>
      <c r="B51" s="15" t="s">
        <v>85</v>
      </c>
      <c r="C51" s="26"/>
      <c r="D51" s="26" t="s">
        <v>31</v>
      </c>
      <c r="E51" s="16">
        <v>428</v>
      </c>
      <c r="F51" s="17">
        <v>1000</v>
      </c>
      <c r="G51" s="16">
        <f t="shared" si="0"/>
        <v>428000</v>
      </c>
      <c r="H51" s="15" t="s">
        <v>180</v>
      </c>
      <c r="I51" s="15" t="s">
        <v>181</v>
      </c>
      <c r="J51" s="15" t="s">
        <v>182</v>
      </c>
    </row>
    <row r="52" spans="1:10" ht="220.5">
      <c r="A52" s="15">
        <v>46</v>
      </c>
      <c r="B52" s="15" t="s">
        <v>86</v>
      </c>
      <c r="C52" s="15" t="s">
        <v>87</v>
      </c>
      <c r="D52" s="15" t="s">
        <v>31</v>
      </c>
      <c r="E52" s="16">
        <v>118767</v>
      </c>
      <c r="F52" s="17">
        <v>6</v>
      </c>
      <c r="G52" s="16">
        <f t="shared" si="0"/>
        <v>712602</v>
      </c>
      <c r="H52" s="15" t="s">
        <v>180</v>
      </c>
      <c r="I52" s="15" t="s">
        <v>181</v>
      </c>
      <c r="J52" s="15" t="s">
        <v>182</v>
      </c>
    </row>
    <row r="53" spans="1:10" ht="252">
      <c r="A53" s="15">
        <v>47</v>
      </c>
      <c r="B53" s="15" t="s">
        <v>88</v>
      </c>
      <c r="C53" s="15" t="s">
        <v>89</v>
      </c>
      <c r="D53" s="15" t="s">
        <v>31</v>
      </c>
      <c r="E53" s="16">
        <v>118767</v>
      </c>
      <c r="F53" s="17">
        <v>6</v>
      </c>
      <c r="G53" s="16">
        <f t="shared" si="0"/>
        <v>712602</v>
      </c>
      <c r="H53" s="15" t="s">
        <v>180</v>
      </c>
      <c r="I53" s="15" t="s">
        <v>181</v>
      </c>
      <c r="J53" s="15" t="s">
        <v>182</v>
      </c>
    </row>
    <row r="54" spans="1:10" ht="409.5">
      <c r="A54" s="15">
        <v>48</v>
      </c>
      <c r="B54" s="18" t="s">
        <v>90</v>
      </c>
      <c r="C54" s="18" t="s">
        <v>91</v>
      </c>
      <c r="D54" s="18" t="s">
        <v>31</v>
      </c>
      <c r="E54" s="16">
        <v>27</v>
      </c>
      <c r="F54" s="17">
        <v>5000</v>
      </c>
      <c r="G54" s="16">
        <f t="shared" si="0"/>
        <v>135000</v>
      </c>
      <c r="H54" s="15" t="s">
        <v>180</v>
      </c>
      <c r="I54" s="15" t="s">
        <v>181</v>
      </c>
      <c r="J54" s="15" t="s">
        <v>182</v>
      </c>
    </row>
    <row r="55" spans="1:10" ht="189">
      <c r="A55" s="15">
        <v>49</v>
      </c>
      <c r="B55" s="18" t="s">
        <v>92</v>
      </c>
      <c r="C55" s="18" t="s">
        <v>92</v>
      </c>
      <c r="D55" s="18" t="s">
        <v>31</v>
      </c>
      <c r="E55" s="16">
        <v>109</v>
      </c>
      <c r="F55" s="17">
        <v>9000</v>
      </c>
      <c r="G55" s="16">
        <f t="shared" si="0"/>
        <v>981000</v>
      </c>
      <c r="H55" s="15" t="s">
        <v>180</v>
      </c>
      <c r="I55" s="15" t="s">
        <v>181</v>
      </c>
      <c r="J55" s="15" t="s">
        <v>182</v>
      </c>
    </row>
    <row r="56" spans="1:10" ht="189">
      <c r="A56" s="15">
        <v>50</v>
      </c>
      <c r="B56" s="21" t="s">
        <v>93</v>
      </c>
      <c r="C56" s="16"/>
      <c r="D56" s="15" t="s">
        <v>31</v>
      </c>
      <c r="E56" s="16">
        <v>73</v>
      </c>
      <c r="F56" s="17">
        <v>2000</v>
      </c>
      <c r="G56" s="16">
        <f t="shared" si="0"/>
        <v>146000</v>
      </c>
      <c r="H56" s="15" t="s">
        <v>180</v>
      </c>
      <c r="I56" s="15" t="s">
        <v>181</v>
      </c>
      <c r="J56" s="15" t="s">
        <v>182</v>
      </c>
    </row>
    <row r="57" spans="1:10" ht="189">
      <c r="A57" s="15">
        <v>51</v>
      </c>
      <c r="B57" s="15" t="s">
        <v>94</v>
      </c>
      <c r="C57" s="15" t="s">
        <v>94</v>
      </c>
      <c r="D57" s="26" t="s">
        <v>31</v>
      </c>
      <c r="E57" s="16">
        <v>16500</v>
      </c>
      <c r="F57" s="17">
        <v>12</v>
      </c>
      <c r="G57" s="16">
        <f t="shared" si="0"/>
        <v>198000</v>
      </c>
      <c r="H57" s="15" t="s">
        <v>180</v>
      </c>
      <c r="I57" s="15" t="s">
        <v>181</v>
      </c>
      <c r="J57" s="15" t="s">
        <v>182</v>
      </c>
    </row>
    <row r="58" spans="1:10" ht="189">
      <c r="A58" s="15">
        <v>52</v>
      </c>
      <c r="B58" s="15" t="s">
        <v>95</v>
      </c>
      <c r="C58" s="15" t="s">
        <v>95</v>
      </c>
      <c r="D58" s="26" t="s">
        <v>158</v>
      </c>
      <c r="E58" s="16">
        <v>176000</v>
      </c>
      <c r="F58" s="17">
        <v>2</v>
      </c>
      <c r="G58" s="16">
        <f t="shared" si="0"/>
        <v>352000</v>
      </c>
      <c r="H58" s="15" t="s">
        <v>180</v>
      </c>
      <c r="I58" s="15" t="s">
        <v>181</v>
      </c>
      <c r="J58" s="15" t="s">
        <v>182</v>
      </c>
    </row>
    <row r="59" spans="1:10" ht="189">
      <c r="A59" s="15">
        <v>53</v>
      </c>
      <c r="B59" s="15" t="s">
        <v>96</v>
      </c>
      <c r="C59" s="15" t="s">
        <v>96</v>
      </c>
      <c r="D59" s="26" t="s">
        <v>158</v>
      </c>
      <c r="E59" s="16">
        <v>73000</v>
      </c>
      <c r="F59" s="17">
        <v>2</v>
      </c>
      <c r="G59" s="16">
        <f t="shared" si="0"/>
        <v>146000</v>
      </c>
      <c r="H59" s="15" t="s">
        <v>180</v>
      </c>
      <c r="I59" s="15" t="s">
        <v>181</v>
      </c>
      <c r="J59" s="15" t="s">
        <v>182</v>
      </c>
    </row>
    <row r="60" spans="1:10" ht="220.5">
      <c r="A60" s="15">
        <v>54</v>
      </c>
      <c r="B60" s="15" t="s">
        <v>97</v>
      </c>
      <c r="C60" s="15" t="s">
        <v>97</v>
      </c>
      <c r="D60" s="26" t="s">
        <v>31</v>
      </c>
      <c r="E60" s="16">
        <v>4490</v>
      </c>
      <c r="F60" s="17">
        <v>13</v>
      </c>
      <c r="G60" s="16">
        <f t="shared" si="0"/>
        <v>58370</v>
      </c>
      <c r="H60" s="15" t="s">
        <v>180</v>
      </c>
      <c r="I60" s="15" t="s">
        <v>181</v>
      </c>
      <c r="J60" s="15" t="s">
        <v>182</v>
      </c>
    </row>
    <row r="61" spans="1:10" ht="189">
      <c r="A61" s="15">
        <v>55</v>
      </c>
      <c r="B61" s="18" t="s">
        <v>98</v>
      </c>
      <c r="C61" s="18" t="s">
        <v>98</v>
      </c>
      <c r="D61" s="15" t="s">
        <v>31</v>
      </c>
      <c r="E61" s="16">
        <v>5000</v>
      </c>
      <c r="F61" s="17">
        <v>30</v>
      </c>
      <c r="G61" s="16">
        <f t="shared" si="0"/>
        <v>150000</v>
      </c>
      <c r="H61" s="15" t="s">
        <v>180</v>
      </c>
      <c r="I61" s="15" t="s">
        <v>181</v>
      </c>
      <c r="J61" s="15" t="s">
        <v>182</v>
      </c>
    </row>
    <row r="62" spans="1:10" ht="189">
      <c r="A62" s="15">
        <v>56</v>
      </c>
      <c r="B62" s="18" t="s">
        <v>99</v>
      </c>
      <c r="C62" s="18" t="s">
        <v>100</v>
      </c>
      <c r="D62" s="15" t="s">
        <v>155</v>
      </c>
      <c r="E62" s="16">
        <v>14.45</v>
      </c>
      <c r="F62" s="17">
        <v>2500</v>
      </c>
      <c r="G62" s="16">
        <f t="shared" si="0"/>
        <v>36125</v>
      </c>
      <c r="H62" s="15" t="s">
        <v>180</v>
      </c>
      <c r="I62" s="15" t="s">
        <v>181</v>
      </c>
      <c r="J62" s="15" t="s">
        <v>182</v>
      </c>
    </row>
    <row r="63" spans="1:10" ht="189">
      <c r="A63" s="15">
        <v>57</v>
      </c>
      <c r="B63" s="18" t="s">
        <v>101</v>
      </c>
      <c r="C63" s="18" t="s">
        <v>102</v>
      </c>
      <c r="D63" s="15" t="s">
        <v>159</v>
      </c>
      <c r="E63" s="16">
        <v>30.76</v>
      </c>
      <c r="F63" s="17">
        <v>2000</v>
      </c>
      <c r="G63" s="16">
        <f t="shared" si="0"/>
        <v>61520</v>
      </c>
      <c r="H63" s="15" t="s">
        <v>180</v>
      </c>
      <c r="I63" s="15" t="s">
        <v>181</v>
      </c>
      <c r="J63" s="15" t="s">
        <v>182</v>
      </c>
    </row>
    <row r="64" spans="1:10" ht="189">
      <c r="A64" s="15">
        <v>58</v>
      </c>
      <c r="B64" s="18" t="s">
        <v>103</v>
      </c>
      <c r="C64" s="18" t="s">
        <v>104</v>
      </c>
      <c r="D64" s="15" t="s">
        <v>160</v>
      </c>
      <c r="E64" s="16">
        <v>3794.99</v>
      </c>
      <c r="F64" s="17">
        <v>150</v>
      </c>
      <c r="G64" s="16">
        <f t="shared" si="0"/>
        <v>569248.5</v>
      </c>
      <c r="H64" s="15" t="s">
        <v>180</v>
      </c>
      <c r="I64" s="15" t="s">
        <v>181</v>
      </c>
      <c r="J64" s="15" t="s">
        <v>182</v>
      </c>
    </row>
    <row r="65" spans="1:10" ht="189">
      <c r="A65" s="15">
        <v>59</v>
      </c>
      <c r="B65" s="18" t="s">
        <v>105</v>
      </c>
      <c r="C65" s="18" t="s">
        <v>106</v>
      </c>
      <c r="D65" s="15" t="s">
        <v>154</v>
      </c>
      <c r="E65" s="16">
        <v>116.02</v>
      </c>
      <c r="F65" s="17">
        <v>30000</v>
      </c>
      <c r="G65" s="16">
        <f t="shared" si="0"/>
        <v>3480600</v>
      </c>
      <c r="H65" s="15" t="s">
        <v>180</v>
      </c>
      <c r="I65" s="15" t="s">
        <v>181</v>
      </c>
      <c r="J65" s="15" t="s">
        <v>182</v>
      </c>
    </row>
    <row r="66" spans="1:10" ht="189">
      <c r="A66" s="15">
        <v>60</v>
      </c>
      <c r="B66" s="18" t="s">
        <v>107</v>
      </c>
      <c r="C66" s="18" t="s">
        <v>108</v>
      </c>
      <c r="D66" s="15" t="s">
        <v>155</v>
      </c>
      <c r="E66" s="16">
        <v>38.47</v>
      </c>
      <c r="F66" s="17">
        <v>1000</v>
      </c>
      <c r="G66" s="16">
        <f t="shared" si="0"/>
        <v>38470</v>
      </c>
      <c r="H66" s="15" t="s">
        <v>180</v>
      </c>
      <c r="I66" s="15" t="s">
        <v>181</v>
      </c>
      <c r="J66" s="15" t="s">
        <v>182</v>
      </c>
    </row>
    <row r="67" spans="1:10" ht="189">
      <c r="A67" s="15">
        <v>61</v>
      </c>
      <c r="B67" s="18" t="s">
        <v>109</v>
      </c>
      <c r="C67" s="18" t="s">
        <v>110</v>
      </c>
      <c r="D67" s="15" t="s">
        <v>161</v>
      </c>
      <c r="E67" s="16">
        <v>93.24</v>
      </c>
      <c r="F67" s="17">
        <v>600</v>
      </c>
      <c r="G67" s="16">
        <f t="shared" si="0"/>
        <v>55944</v>
      </c>
      <c r="H67" s="15" t="s">
        <v>180</v>
      </c>
      <c r="I67" s="15" t="s">
        <v>181</v>
      </c>
      <c r="J67" s="15" t="s">
        <v>182</v>
      </c>
    </row>
    <row r="68" spans="1:10" ht="189">
      <c r="A68" s="15">
        <v>62</v>
      </c>
      <c r="B68" s="18" t="s">
        <v>111</v>
      </c>
      <c r="C68" s="18" t="s">
        <v>112</v>
      </c>
      <c r="D68" s="15" t="s">
        <v>159</v>
      </c>
      <c r="E68" s="16">
        <v>70.49</v>
      </c>
      <c r="F68" s="17">
        <v>1000</v>
      </c>
      <c r="G68" s="16">
        <f t="shared" si="0"/>
        <v>70490</v>
      </c>
      <c r="H68" s="15" t="s">
        <v>180</v>
      </c>
      <c r="I68" s="15" t="s">
        <v>181</v>
      </c>
      <c r="J68" s="15" t="s">
        <v>182</v>
      </c>
    </row>
    <row r="69" spans="1:10" ht="189">
      <c r="A69" s="15">
        <v>63</v>
      </c>
      <c r="B69" s="18" t="s">
        <v>113</v>
      </c>
      <c r="C69" s="18" t="s">
        <v>114</v>
      </c>
      <c r="D69" s="15" t="s">
        <v>157</v>
      </c>
      <c r="E69" s="16">
        <v>3.76</v>
      </c>
      <c r="F69" s="17">
        <v>200</v>
      </c>
      <c r="G69" s="16">
        <f t="shared" si="0"/>
        <v>752</v>
      </c>
      <c r="H69" s="15" t="s">
        <v>180</v>
      </c>
      <c r="I69" s="15" t="s">
        <v>181</v>
      </c>
      <c r="J69" s="15" t="s">
        <v>182</v>
      </c>
    </row>
    <row r="70" spans="1:10" ht="189">
      <c r="A70" s="15">
        <v>64</v>
      </c>
      <c r="B70" s="18" t="s">
        <v>115</v>
      </c>
      <c r="C70" s="18" t="s">
        <v>116</v>
      </c>
      <c r="D70" s="15" t="s">
        <v>155</v>
      </c>
      <c r="E70" s="16">
        <v>14.69</v>
      </c>
      <c r="F70" s="17">
        <v>500</v>
      </c>
      <c r="G70" s="16">
        <f t="shared" si="0"/>
        <v>7345</v>
      </c>
      <c r="H70" s="15" t="s">
        <v>180</v>
      </c>
      <c r="I70" s="15" t="s">
        <v>181</v>
      </c>
      <c r="J70" s="15" t="s">
        <v>182</v>
      </c>
    </row>
    <row r="71" spans="1:10" ht="189">
      <c r="A71" s="15">
        <v>65</v>
      </c>
      <c r="B71" s="18" t="s">
        <v>117</v>
      </c>
      <c r="C71" s="18" t="s">
        <v>118</v>
      </c>
      <c r="D71" s="15" t="s">
        <v>155</v>
      </c>
      <c r="E71" s="16">
        <v>130.85</v>
      </c>
      <c r="F71" s="17">
        <v>1000</v>
      </c>
      <c r="G71" s="16">
        <f t="shared" si="0"/>
        <v>130850</v>
      </c>
      <c r="H71" s="15" t="s">
        <v>180</v>
      </c>
      <c r="I71" s="15" t="s">
        <v>181</v>
      </c>
      <c r="J71" s="15" t="s">
        <v>182</v>
      </c>
    </row>
    <row r="72" spans="1:10" ht="189">
      <c r="A72" s="15">
        <v>66</v>
      </c>
      <c r="B72" s="18" t="s">
        <v>119</v>
      </c>
      <c r="C72" s="18" t="s">
        <v>120</v>
      </c>
      <c r="D72" s="15" t="s">
        <v>155</v>
      </c>
      <c r="E72" s="16">
        <v>37.18</v>
      </c>
      <c r="F72" s="17">
        <v>2700</v>
      </c>
      <c r="G72" s="16">
        <f aca="true" t="shared" si="1" ref="G72:G98">E72*F72</f>
        <v>100386</v>
      </c>
      <c r="H72" s="15" t="s">
        <v>180</v>
      </c>
      <c r="I72" s="15" t="s">
        <v>181</v>
      </c>
      <c r="J72" s="15" t="s">
        <v>182</v>
      </c>
    </row>
    <row r="73" spans="1:10" ht="189">
      <c r="A73" s="15">
        <v>67</v>
      </c>
      <c r="B73" s="18" t="s">
        <v>121</v>
      </c>
      <c r="C73" s="18" t="s">
        <v>122</v>
      </c>
      <c r="D73" s="15" t="s">
        <v>154</v>
      </c>
      <c r="E73" s="16">
        <v>833.39</v>
      </c>
      <c r="F73" s="17">
        <v>50</v>
      </c>
      <c r="G73" s="16">
        <f t="shared" si="1"/>
        <v>41669.5</v>
      </c>
      <c r="H73" s="15" t="s">
        <v>180</v>
      </c>
      <c r="I73" s="15" t="s">
        <v>181</v>
      </c>
      <c r="J73" s="15" t="s">
        <v>182</v>
      </c>
    </row>
    <row r="74" spans="1:10" ht="189">
      <c r="A74" s="15">
        <v>68</v>
      </c>
      <c r="B74" s="18" t="s">
        <v>121</v>
      </c>
      <c r="C74" s="18" t="s">
        <v>123</v>
      </c>
      <c r="D74" s="15" t="s">
        <v>161</v>
      </c>
      <c r="E74" s="16">
        <v>1545.33</v>
      </c>
      <c r="F74" s="17">
        <v>30</v>
      </c>
      <c r="G74" s="16">
        <f t="shared" si="1"/>
        <v>46359.899999999994</v>
      </c>
      <c r="H74" s="15" t="s">
        <v>180</v>
      </c>
      <c r="I74" s="15" t="s">
        <v>181</v>
      </c>
      <c r="J74" s="15" t="s">
        <v>182</v>
      </c>
    </row>
    <row r="75" spans="1:10" ht="189">
      <c r="A75" s="15">
        <v>69</v>
      </c>
      <c r="B75" s="18" t="s">
        <v>124</v>
      </c>
      <c r="C75" s="18" t="s">
        <v>125</v>
      </c>
      <c r="D75" s="15" t="s">
        <v>154</v>
      </c>
      <c r="E75" s="16">
        <v>622.6</v>
      </c>
      <c r="F75" s="17">
        <v>12</v>
      </c>
      <c r="G75" s="16">
        <f t="shared" si="1"/>
        <v>7471.200000000001</v>
      </c>
      <c r="H75" s="15" t="s">
        <v>180</v>
      </c>
      <c r="I75" s="15" t="s">
        <v>181</v>
      </c>
      <c r="J75" s="15" t="s">
        <v>182</v>
      </c>
    </row>
    <row r="76" spans="1:10" ht="78" customHeight="1">
      <c r="A76" s="15">
        <v>70</v>
      </c>
      <c r="B76" s="18" t="s">
        <v>126</v>
      </c>
      <c r="C76" s="18" t="s">
        <v>127</v>
      </c>
      <c r="D76" s="30" t="s">
        <v>31</v>
      </c>
      <c r="E76" s="16">
        <v>66460</v>
      </c>
      <c r="F76" s="17">
        <v>6</v>
      </c>
      <c r="G76" s="16">
        <f t="shared" si="1"/>
        <v>398760</v>
      </c>
      <c r="H76" s="15" t="s">
        <v>180</v>
      </c>
      <c r="I76" s="15" t="s">
        <v>181</v>
      </c>
      <c r="J76" s="15" t="s">
        <v>182</v>
      </c>
    </row>
    <row r="77" spans="1:10" ht="189">
      <c r="A77" s="15">
        <v>71</v>
      </c>
      <c r="B77" s="18" t="s">
        <v>128</v>
      </c>
      <c r="C77" s="18" t="s">
        <v>129</v>
      </c>
      <c r="D77" s="30" t="s">
        <v>31</v>
      </c>
      <c r="E77" s="16">
        <v>125430</v>
      </c>
      <c r="F77" s="17">
        <v>1</v>
      </c>
      <c r="G77" s="16">
        <f t="shared" si="1"/>
        <v>125430</v>
      </c>
      <c r="H77" s="15" t="s">
        <v>180</v>
      </c>
      <c r="I77" s="15" t="s">
        <v>181</v>
      </c>
      <c r="J77" s="15" t="s">
        <v>182</v>
      </c>
    </row>
    <row r="78" spans="1:10" ht="189">
      <c r="A78" s="15">
        <v>72</v>
      </c>
      <c r="B78" s="18" t="s">
        <v>130</v>
      </c>
      <c r="C78" s="18" t="s">
        <v>131</v>
      </c>
      <c r="D78" s="30" t="s">
        <v>31</v>
      </c>
      <c r="E78" s="16">
        <v>58096</v>
      </c>
      <c r="F78" s="17">
        <v>5</v>
      </c>
      <c r="G78" s="16">
        <f t="shared" si="1"/>
        <v>290480</v>
      </c>
      <c r="H78" s="15" t="s">
        <v>180</v>
      </c>
      <c r="I78" s="15" t="s">
        <v>181</v>
      </c>
      <c r="J78" s="15" t="s">
        <v>182</v>
      </c>
    </row>
    <row r="79" spans="1:10" ht="189">
      <c r="A79" s="15">
        <v>73</v>
      </c>
      <c r="B79" s="18" t="s">
        <v>132</v>
      </c>
      <c r="C79" s="18" t="s">
        <v>133</v>
      </c>
      <c r="D79" s="30" t="s">
        <v>31</v>
      </c>
      <c r="E79" s="16">
        <v>127521</v>
      </c>
      <c r="F79" s="17">
        <v>1</v>
      </c>
      <c r="G79" s="16">
        <f t="shared" si="1"/>
        <v>127521</v>
      </c>
      <c r="H79" s="15" t="s">
        <v>180</v>
      </c>
      <c r="I79" s="15" t="s">
        <v>181</v>
      </c>
      <c r="J79" s="15" t="s">
        <v>182</v>
      </c>
    </row>
    <row r="80" spans="1:10" ht="189">
      <c r="A80" s="15">
        <v>74</v>
      </c>
      <c r="B80" s="18" t="s">
        <v>134</v>
      </c>
      <c r="C80" s="18" t="s">
        <v>135</v>
      </c>
      <c r="D80" s="30" t="s">
        <v>31</v>
      </c>
      <c r="E80" s="16">
        <v>6100</v>
      </c>
      <c r="F80" s="17">
        <v>2</v>
      </c>
      <c r="G80" s="16">
        <f t="shared" si="1"/>
        <v>12200</v>
      </c>
      <c r="H80" s="15" t="s">
        <v>180</v>
      </c>
      <c r="I80" s="15" t="s">
        <v>181</v>
      </c>
      <c r="J80" s="15" t="s">
        <v>182</v>
      </c>
    </row>
    <row r="81" spans="1:10" ht="189">
      <c r="A81" s="15">
        <v>75</v>
      </c>
      <c r="B81" s="18" t="s">
        <v>136</v>
      </c>
      <c r="C81" s="18" t="s">
        <v>137</v>
      </c>
      <c r="D81" s="30" t="s">
        <v>31</v>
      </c>
      <c r="E81" s="16">
        <v>55010</v>
      </c>
      <c r="F81" s="17">
        <v>1</v>
      </c>
      <c r="G81" s="16">
        <f t="shared" si="1"/>
        <v>55010</v>
      </c>
      <c r="H81" s="15" t="s">
        <v>180</v>
      </c>
      <c r="I81" s="15" t="s">
        <v>181</v>
      </c>
      <c r="J81" s="15" t="s">
        <v>182</v>
      </c>
    </row>
    <row r="82" spans="1:10" ht="189">
      <c r="A82" s="15">
        <v>76</v>
      </c>
      <c r="B82" s="18" t="s">
        <v>138</v>
      </c>
      <c r="C82" s="18" t="s">
        <v>139</v>
      </c>
      <c r="D82" s="30" t="s">
        <v>31</v>
      </c>
      <c r="E82" s="16">
        <v>55010</v>
      </c>
      <c r="F82" s="17">
        <v>1</v>
      </c>
      <c r="G82" s="16">
        <f t="shared" si="1"/>
        <v>55010</v>
      </c>
      <c r="H82" s="15" t="s">
        <v>180</v>
      </c>
      <c r="I82" s="15" t="s">
        <v>181</v>
      </c>
      <c r="J82" s="15" t="s">
        <v>182</v>
      </c>
    </row>
    <row r="83" spans="1:10" ht="71.25" customHeight="1">
      <c r="A83" s="15">
        <v>77</v>
      </c>
      <c r="B83" s="18" t="s">
        <v>140</v>
      </c>
      <c r="C83" s="18" t="s">
        <v>141</v>
      </c>
      <c r="D83" s="26" t="s">
        <v>157</v>
      </c>
      <c r="E83" s="16">
        <v>22.96</v>
      </c>
      <c r="F83" s="17">
        <v>3000</v>
      </c>
      <c r="G83" s="16">
        <f t="shared" si="1"/>
        <v>68880</v>
      </c>
      <c r="H83" s="15" t="s">
        <v>180</v>
      </c>
      <c r="I83" s="15" t="s">
        <v>181</v>
      </c>
      <c r="J83" s="15" t="s">
        <v>182</v>
      </c>
    </row>
    <row r="84" spans="1:10" ht="63.75" customHeight="1">
      <c r="A84" s="15">
        <v>78</v>
      </c>
      <c r="B84" s="18" t="s">
        <v>142</v>
      </c>
      <c r="C84" s="18" t="s">
        <v>143</v>
      </c>
      <c r="D84" s="26" t="s">
        <v>155</v>
      </c>
      <c r="E84" s="16">
        <v>43.63</v>
      </c>
      <c r="F84" s="17">
        <v>1000</v>
      </c>
      <c r="G84" s="16">
        <f t="shared" si="1"/>
        <v>43630</v>
      </c>
      <c r="H84" s="15" t="s">
        <v>180</v>
      </c>
      <c r="I84" s="15" t="s">
        <v>181</v>
      </c>
      <c r="J84" s="15" t="s">
        <v>182</v>
      </c>
    </row>
    <row r="85" spans="1:10" ht="69" customHeight="1">
      <c r="A85" s="15">
        <v>79</v>
      </c>
      <c r="B85" s="18" t="s">
        <v>144</v>
      </c>
      <c r="C85" s="18" t="s">
        <v>145</v>
      </c>
      <c r="D85" s="26" t="s">
        <v>157</v>
      </c>
      <c r="E85" s="16">
        <v>4.46</v>
      </c>
      <c r="F85" s="17">
        <v>500</v>
      </c>
      <c r="G85" s="16">
        <f t="shared" si="1"/>
        <v>2230</v>
      </c>
      <c r="H85" s="15" t="s">
        <v>180</v>
      </c>
      <c r="I85" s="15" t="s">
        <v>181</v>
      </c>
      <c r="J85" s="15" t="s">
        <v>182</v>
      </c>
    </row>
    <row r="86" spans="1:10" ht="189">
      <c r="A86" s="15">
        <v>80</v>
      </c>
      <c r="B86" s="18" t="s">
        <v>146</v>
      </c>
      <c r="C86" s="18" t="s">
        <v>147</v>
      </c>
      <c r="D86" s="26" t="s">
        <v>157</v>
      </c>
      <c r="E86" s="16">
        <v>28.53</v>
      </c>
      <c r="F86" s="17">
        <v>4000</v>
      </c>
      <c r="G86" s="16">
        <f t="shared" si="1"/>
        <v>114120</v>
      </c>
      <c r="H86" s="15" t="s">
        <v>180</v>
      </c>
      <c r="I86" s="15" t="s">
        <v>181</v>
      </c>
      <c r="J86" s="15" t="s">
        <v>182</v>
      </c>
    </row>
    <row r="87" spans="1:10" ht="189">
      <c r="A87" s="15">
        <v>81</v>
      </c>
      <c r="B87" s="18" t="s">
        <v>148</v>
      </c>
      <c r="C87" s="18" t="s">
        <v>149</v>
      </c>
      <c r="D87" s="26" t="s">
        <v>155</v>
      </c>
      <c r="E87" s="16">
        <v>10745.91</v>
      </c>
      <c r="F87" s="17">
        <v>50</v>
      </c>
      <c r="G87" s="16">
        <f t="shared" si="1"/>
        <v>537295.5</v>
      </c>
      <c r="H87" s="15" t="s">
        <v>180</v>
      </c>
      <c r="I87" s="15" t="s">
        <v>181</v>
      </c>
      <c r="J87" s="15" t="s">
        <v>182</v>
      </c>
    </row>
    <row r="88" spans="1:10" ht="48.75" customHeight="1">
      <c r="A88" s="15">
        <v>82</v>
      </c>
      <c r="B88" s="37" t="s">
        <v>150</v>
      </c>
      <c r="C88" s="37" t="s">
        <v>151</v>
      </c>
      <c r="D88" s="26" t="s">
        <v>155</v>
      </c>
      <c r="E88" s="16">
        <v>544.57</v>
      </c>
      <c r="F88" s="17">
        <v>100</v>
      </c>
      <c r="G88" s="16">
        <f t="shared" si="1"/>
        <v>54457.00000000001</v>
      </c>
      <c r="H88" s="15" t="s">
        <v>180</v>
      </c>
      <c r="I88" s="15" t="s">
        <v>181</v>
      </c>
      <c r="J88" s="15" t="s">
        <v>182</v>
      </c>
    </row>
    <row r="89" spans="1:10" ht="189">
      <c r="A89" s="15">
        <v>83</v>
      </c>
      <c r="B89" s="15" t="s">
        <v>170</v>
      </c>
      <c r="C89" s="15"/>
      <c r="D89" s="22" t="s">
        <v>162</v>
      </c>
      <c r="E89" s="16">
        <v>5000</v>
      </c>
      <c r="F89" s="17">
        <v>18</v>
      </c>
      <c r="G89" s="16">
        <f t="shared" si="1"/>
        <v>90000</v>
      </c>
      <c r="H89" s="15" t="s">
        <v>180</v>
      </c>
      <c r="I89" s="15" t="s">
        <v>181</v>
      </c>
      <c r="J89" s="15" t="s">
        <v>182</v>
      </c>
    </row>
    <row r="90" spans="1:10" ht="189">
      <c r="A90" s="15">
        <v>84</v>
      </c>
      <c r="B90" s="15" t="s">
        <v>152</v>
      </c>
      <c r="C90" s="15"/>
      <c r="D90" s="22" t="s">
        <v>162</v>
      </c>
      <c r="E90" s="16">
        <v>4152</v>
      </c>
      <c r="F90" s="17">
        <v>10</v>
      </c>
      <c r="G90" s="16">
        <f t="shared" si="1"/>
        <v>41520</v>
      </c>
      <c r="H90" s="15" t="s">
        <v>180</v>
      </c>
      <c r="I90" s="15" t="s">
        <v>181</v>
      </c>
      <c r="J90" s="15" t="s">
        <v>182</v>
      </c>
    </row>
    <row r="91" spans="1:10" ht="121.5" customHeight="1">
      <c r="A91" s="15">
        <v>85</v>
      </c>
      <c r="B91" s="15" t="s">
        <v>153</v>
      </c>
      <c r="C91" s="15"/>
      <c r="D91" s="32" t="s">
        <v>162</v>
      </c>
      <c r="E91" s="36">
        <v>4152</v>
      </c>
      <c r="F91" s="33">
        <v>4</v>
      </c>
      <c r="G91" s="16">
        <f t="shared" si="1"/>
        <v>16608</v>
      </c>
      <c r="H91" s="15" t="s">
        <v>180</v>
      </c>
      <c r="I91" s="15" t="s">
        <v>181</v>
      </c>
      <c r="J91" s="15" t="s">
        <v>182</v>
      </c>
    </row>
    <row r="92" spans="1:10" ht="346.5">
      <c r="A92" s="15">
        <v>86</v>
      </c>
      <c r="B92" s="15" t="s">
        <v>57</v>
      </c>
      <c r="C92" s="16"/>
      <c r="D92" s="15" t="s">
        <v>31</v>
      </c>
      <c r="E92" s="16">
        <v>3922</v>
      </c>
      <c r="F92" s="17">
        <v>40</v>
      </c>
      <c r="G92" s="16">
        <f t="shared" si="1"/>
        <v>156880</v>
      </c>
      <c r="H92" s="15" t="s">
        <v>180</v>
      </c>
      <c r="I92" s="15" t="s">
        <v>181</v>
      </c>
      <c r="J92" s="15" t="s">
        <v>182</v>
      </c>
    </row>
    <row r="93" spans="1:10" ht="189">
      <c r="A93" s="15">
        <v>87</v>
      </c>
      <c r="B93" s="18" t="s">
        <v>163</v>
      </c>
      <c r="C93" s="16" t="s">
        <v>164</v>
      </c>
      <c r="D93" s="15" t="s">
        <v>31</v>
      </c>
      <c r="E93" s="16">
        <v>1330.9</v>
      </c>
      <c r="F93" s="17">
        <v>392</v>
      </c>
      <c r="G93" s="16">
        <f t="shared" si="1"/>
        <v>521712.80000000005</v>
      </c>
      <c r="H93" s="15" t="s">
        <v>180</v>
      </c>
      <c r="I93" s="15" t="s">
        <v>181</v>
      </c>
      <c r="J93" s="15" t="s">
        <v>182</v>
      </c>
    </row>
    <row r="94" spans="1:10" ht="220.5">
      <c r="A94" s="15">
        <v>88</v>
      </c>
      <c r="B94" s="15" t="s">
        <v>165</v>
      </c>
      <c r="C94" s="16"/>
      <c r="D94" s="15" t="s">
        <v>31</v>
      </c>
      <c r="E94" s="16">
        <v>57600</v>
      </c>
      <c r="F94" s="17">
        <v>3</v>
      </c>
      <c r="G94" s="16">
        <f t="shared" si="1"/>
        <v>172800</v>
      </c>
      <c r="H94" s="15" t="s">
        <v>180</v>
      </c>
      <c r="I94" s="15" t="s">
        <v>181</v>
      </c>
      <c r="J94" s="15" t="s">
        <v>182</v>
      </c>
    </row>
    <row r="95" spans="1:10" ht="311.25" customHeight="1">
      <c r="A95" s="15">
        <v>89</v>
      </c>
      <c r="B95" s="15" t="s">
        <v>168</v>
      </c>
      <c r="C95" s="16" t="s">
        <v>167</v>
      </c>
      <c r="D95" s="15" t="s">
        <v>31</v>
      </c>
      <c r="E95" s="16">
        <v>13.97</v>
      </c>
      <c r="F95" s="17">
        <v>3900</v>
      </c>
      <c r="G95" s="16">
        <f t="shared" si="1"/>
        <v>54483</v>
      </c>
      <c r="H95" s="15" t="s">
        <v>180</v>
      </c>
      <c r="I95" s="15" t="s">
        <v>181</v>
      </c>
      <c r="J95" s="15" t="s">
        <v>182</v>
      </c>
    </row>
    <row r="96" spans="1:10" ht="283.5">
      <c r="A96" s="15">
        <v>90</v>
      </c>
      <c r="B96" s="20" t="s">
        <v>169</v>
      </c>
      <c r="C96" s="16" t="s">
        <v>171</v>
      </c>
      <c r="D96" s="15" t="s">
        <v>31</v>
      </c>
      <c r="E96" s="16">
        <v>13.97</v>
      </c>
      <c r="F96" s="17">
        <v>14945</v>
      </c>
      <c r="G96" s="16">
        <f t="shared" si="1"/>
        <v>208781.65000000002</v>
      </c>
      <c r="H96" s="15" t="s">
        <v>180</v>
      </c>
      <c r="I96" s="15" t="s">
        <v>181</v>
      </c>
      <c r="J96" s="15" t="s">
        <v>182</v>
      </c>
    </row>
    <row r="97" spans="1:10" ht="189">
      <c r="A97" s="15">
        <v>91</v>
      </c>
      <c r="B97" s="31" t="s">
        <v>178</v>
      </c>
      <c r="C97" s="36" t="s">
        <v>179</v>
      </c>
      <c r="D97" s="31" t="s">
        <v>154</v>
      </c>
      <c r="E97" s="36">
        <v>15343.87</v>
      </c>
      <c r="F97" s="33">
        <v>35</v>
      </c>
      <c r="G97" s="16">
        <f t="shared" si="1"/>
        <v>537035.4500000001</v>
      </c>
      <c r="H97" s="15" t="s">
        <v>180</v>
      </c>
      <c r="I97" s="15" t="s">
        <v>181</v>
      </c>
      <c r="J97" s="15" t="s">
        <v>182</v>
      </c>
    </row>
    <row r="98" spans="1:11" ht="189">
      <c r="A98" s="15">
        <v>92</v>
      </c>
      <c r="B98" s="18" t="s">
        <v>172</v>
      </c>
      <c r="C98" s="18" t="s">
        <v>173</v>
      </c>
      <c r="D98" s="15" t="s">
        <v>154</v>
      </c>
      <c r="E98" s="16">
        <v>211.12</v>
      </c>
      <c r="F98" s="17">
        <v>125</v>
      </c>
      <c r="G98" s="16">
        <f t="shared" si="1"/>
        <v>26390</v>
      </c>
      <c r="H98" s="15" t="s">
        <v>180</v>
      </c>
      <c r="I98" s="15" t="s">
        <v>181</v>
      </c>
      <c r="J98" s="15" t="s">
        <v>182</v>
      </c>
      <c r="K98" s="16"/>
    </row>
    <row r="99" spans="1:10" ht="31.5">
      <c r="A99" s="15"/>
      <c r="B99" s="15" t="s">
        <v>185</v>
      </c>
      <c r="C99" s="16"/>
      <c r="D99" s="15"/>
      <c r="E99" s="16"/>
      <c r="F99" s="16"/>
      <c r="G99" s="16">
        <f>SUM(G7:G98)</f>
        <v>26311970.599999998</v>
      </c>
      <c r="H99" s="15"/>
      <c r="I99" s="15"/>
      <c r="J99" s="15"/>
    </row>
    <row r="100" spans="1:11" s="38" customFormat="1" ht="31.5">
      <c r="A100" s="44"/>
      <c r="B100" s="44"/>
      <c r="C100" s="41"/>
      <c r="D100" s="44"/>
      <c r="E100" s="41"/>
      <c r="F100" s="41"/>
      <c r="G100" s="41"/>
      <c r="H100" s="44"/>
      <c r="I100" s="44"/>
      <c r="J100" s="44"/>
      <c r="K100" s="39"/>
    </row>
    <row r="101" spans="3:6" ht="31.5">
      <c r="C101" s="39" t="s">
        <v>183</v>
      </c>
      <c r="D101" s="43" t="s">
        <v>184</v>
      </c>
      <c r="E101" s="43"/>
      <c r="F101" s="43"/>
    </row>
  </sheetData>
  <sheetProtection/>
  <autoFilter ref="A6:K98"/>
  <mergeCells count="3">
    <mergeCell ref="B2:J2"/>
    <mergeCell ref="B4:H4"/>
    <mergeCell ref="D101:F101"/>
  </mergeCells>
  <printOptions/>
  <pageMargins left="0.1968503937007874" right="0.2362204724409449" top="0.1968503937007874" bottom="0.22" header="0.11811023622047245" footer="0.2362204724409449"/>
  <pageSetup horizontalDpi="600" verticalDpi="600" orientation="landscape" paperSize="9" scale="16" r:id="rId1"/>
  <rowBreaks count="1" manualBreakCount="1">
    <brk id="77"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G10:I15"/>
  <sheetViews>
    <sheetView zoomScalePageLayoutView="0" workbookViewId="0" topLeftCell="A1">
      <selection activeCell="Q15" sqref="Q15"/>
    </sheetView>
  </sheetViews>
  <sheetFormatPr defaultColWidth="9.140625" defaultRowHeight="15"/>
  <cols>
    <col min="9" max="9" width="12.140625" style="0" customWidth="1"/>
  </cols>
  <sheetData>
    <row r="9" ht="15.75" thickBot="1"/>
    <row r="10" spans="7:9" ht="15.75" thickBot="1">
      <c r="G10" s="1"/>
      <c r="H10" s="1"/>
      <c r="I10" s="1"/>
    </row>
    <row r="11" spans="7:9" ht="15.75" thickBot="1">
      <c r="G11" s="2"/>
      <c r="H11" s="2"/>
      <c r="I11" s="2"/>
    </row>
    <row r="12" spans="7:9" ht="15.75" thickBot="1">
      <c r="G12" s="2"/>
      <c r="H12" s="2"/>
      <c r="I12" s="2"/>
    </row>
    <row r="13" spans="7:9" ht="15.75" thickBot="1">
      <c r="G13" s="2"/>
      <c r="H13" s="2"/>
      <c r="I13" s="2"/>
    </row>
    <row r="14" spans="7:9" ht="15.75" thickBot="1">
      <c r="G14" s="2"/>
      <c r="H14" s="2"/>
      <c r="I14" s="2"/>
    </row>
    <row r="15" spans="7:9" ht="15.75" thickBot="1">
      <c r="G15" s="2"/>
      <c r="H15" s="3"/>
      <c r="I15" s="2"/>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F9:I19"/>
  <sheetViews>
    <sheetView zoomScalePageLayoutView="0" workbookViewId="0" topLeftCell="A1">
      <selection activeCell="I9" sqref="I9:I19"/>
    </sheetView>
  </sheetViews>
  <sheetFormatPr defaultColWidth="9.140625" defaultRowHeight="15"/>
  <sheetData>
    <row r="8" ht="15.75" thickBot="1"/>
    <row r="9" spans="6:9" ht="15.75" thickBot="1">
      <c r="F9" s="1">
        <v>2</v>
      </c>
      <c r="G9" s="1">
        <v>38500</v>
      </c>
      <c r="H9" s="1" t="s">
        <v>12</v>
      </c>
      <c r="I9">
        <f>F9*G9</f>
        <v>77000</v>
      </c>
    </row>
    <row r="10" spans="6:9" ht="15.75" thickBot="1">
      <c r="F10" s="2">
        <v>1</v>
      </c>
      <c r="G10" s="2">
        <v>71500</v>
      </c>
      <c r="H10" s="2" t="s">
        <v>13</v>
      </c>
      <c r="I10">
        <f aca="true" t="shared" si="0" ref="I10:I19">F10*G10</f>
        <v>71500</v>
      </c>
    </row>
    <row r="11" spans="6:9" ht="15.75" thickBot="1">
      <c r="F11" s="2">
        <v>1</v>
      </c>
      <c r="G11" s="2">
        <v>65000</v>
      </c>
      <c r="H11" s="2" t="s">
        <v>14</v>
      </c>
      <c r="I11">
        <f t="shared" si="0"/>
        <v>65000</v>
      </c>
    </row>
    <row r="12" spans="6:9" ht="15.75" thickBot="1">
      <c r="F12" s="2">
        <v>2</v>
      </c>
      <c r="G12" s="2">
        <v>165000</v>
      </c>
      <c r="H12" s="2" t="s">
        <v>15</v>
      </c>
      <c r="I12">
        <f t="shared" si="0"/>
        <v>330000</v>
      </c>
    </row>
    <row r="13" spans="6:9" ht="15.75" thickBot="1">
      <c r="F13" s="2">
        <v>7</v>
      </c>
      <c r="G13" s="2">
        <v>71500</v>
      </c>
      <c r="H13" s="2" t="s">
        <v>16</v>
      </c>
      <c r="I13">
        <f t="shared" si="0"/>
        <v>500500</v>
      </c>
    </row>
    <row r="14" spans="6:9" ht="15.75" thickBot="1">
      <c r="F14" s="2">
        <v>10</v>
      </c>
      <c r="G14" s="2">
        <v>55000</v>
      </c>
      <c r="H14" s="2" t="s">
        <v>17</v>
      </c>
      <c r="I14">
        <f t="shared" si="0"/>
        <v>550000</v>
      </c>
    </row>
    <row r="15" spans="6:9" ht="15.75" thickBot="1">
      <c r="F15" s="2">
        <v>5</v>
      </c>
      <c r="G15" s="2">
        <v>55000</v>
      </c>
      <c r="H15" s="2" t="s">
        <v>18</v>
      </c>
      <c r="I15">
        <f t="shared" si="0"/>
        <v>275000</v>
      </c>
    </row>
    <row r="16" spans="6:9" ht="15.75" thickBot="1">
      <c r="F16" s="2">
        <v>5</v>
      </c>
      <c r="G16" s="2">
        <v>55000</v>
      </c>
      <c r="H16" s="2" t="s">
        <v>18</v>
      </c>
      <c r="I16">
        <f t="shared" si="0"/>
        <v>275000</v>
      </c>
    </row>
    <row r="17" spans="6:9" ht="15.75" thickBot="1">
      <c r="F17" s="2">
        <v>10</v>
      </c>
      <c r="G17" s="2">
        <v>55000</v>
      </c>
      <c r="H17" s="2" t="s">
        <v>17</v>
      </c>
      <c r="I17">
        <f t="shared" si="0"/>
        <v>550000</v>
      </c>
    </row>
    <row r="18" spans="6:9" ht="15.75" thickBot="1">
      <c r="F18" s="2">
        <v>2</v>
      </c>
      <c r="G18" s="2">
        <v>176000</v>
      </c>
      <c r="H18" s="2" t="s">
        <v>19</v>
      </c>
      <c r="I18">
        <f t="shared" si="0"/>
        <v>352000</v>
      </c>
    </row>
    <row r="19" spans="6:9" ht="15.75" thickBot="1">
      <c r="F19" s="2">
        <v>2</v>
      </c>
      <c r="G19" s="2">
        <v>71500</v>
      </c>
      <c r="H19" s="2" t="s">
        <v>20</v>
      </c>
      <c r="I19">
        <f t="shared" si="0"/>
        <v>143000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E13:H23"/>
  <sheetViews>
    <sheetView zoomScalePageLayoutView="0" workbookViewId="0" topLeftCell="A1">
      <selection activeCell="H13" sqref="H13:H23"/>
    </sheetView>
  </sheetViews>
  <sheetFormatPr defaultColWidth="9.140625" defaultRowHeight="15"/>
  <cols>
    <col min="7" max="7" width="11.140625" style="0" customWidth="1"/>
    <col min="8" max="8" width="11.421875" style="9" bestFit="1" customWidth="1"/>
  </cols>
  <sheetData>
    <row r="12" ht="15.75" thickBot="1"/>
    <row r="13" spans="5:8" ht="15.75" thickBot="1">
      <c r="E13" s="4">
        <v>10</v>
      </c>
      <c r="F13" s="4">
        <v>159500</v>
      </c>
      <c r="G13" s="5" t="s">
        <v>21</v>
      </c>
      <c r="H13" s="9">
        <f>E13*F13</f>
        <v>1595000</v>
      </c>
    </row>
    <row r="14" spans="5:8" ht="15.75" thickBot="1">
      <c r="E14" s="6">
        <v>30</v>
      </c>
      <c r="F14" s="6">
        <v>20160</v>
      </c>
      <c r="G14" s="7" t="s">
        <v>22</v>
      </c>
      <c r="H14" s="9">
        <f aca="true" t="shared" si="0" ref="H14:H23">E14*F14</f>
        <v>604800</v>
      </c>
    </row>
    <row r="15" spans="5:8" ht="15.75" thickBot="1">
      <c r="E15" s="6">
        <v>20</v>
      </c>
      <c r="F15" s="6">
        <v>2713</v>
      </c>
      <c r="G15" s="7" t="s">
        <v>23</v>
      </c>
      <c r="H15" s="9">
        <f t="shared" si="0"/>
        <v>54260</v>
      </c>
    </row>
    <row r="16" spans="5:8" ht="15.75" thickBot="1">
      <c r="E16" s="6">
        <v>150</v>
      </c>
      <c r="F16" s="6">
        <v>2546</v>
      </c>
      <c r="G16" s="7" t="s">
        <v>24</v>
      </c>
      <c r="H16" s="9">
        <f t="shared" si="0"/>
        <v>381900</v>
      </c>
    </row>
    <row r="17" spans="5:8" ht="15.75" thickBot="1">
      <c r="E17" s="6">
        <v>30</v>
      </c>
      <c r="F17" s="6">
        <v>2692</v>
      </c>
      <c r="G17" s="7" t="s">
        <v>25</v>
      </c>
      <c r="H17" s="9">
        <f t="shared" si="0"/>
        <v>80760</v>
      </c>
    </row>
    <row r="18" spans="5:8" ht="15.75" thickBot="1">
      <c r="E18" s="6">
        <v>600</v>
      </c>
      <c r="F18" s="6">
        <v>550</v>
      </c>
      <c r="G18" s="7" t="s">
        <v>15</v>
      </c>
      <c r="H18" s="9">
        <f t="shared" si="0"/>
        <v>330000</v>
      </c>
    </row>
    <row r="19" spans="5:8" ht="15.75" thickBot="1">
      <c r="E19" s="6">
        <v>300</v>
      </c>
      <c r="F19" s="6">
        <v>995</v>
      </c>
      <c r="G19" s="7" t="s">
        <v>26</v>
      </c>
      <c r="H19" s="9">
        <f t="shared" si="0"/>
        <v>298500</v>
      </c>
    </row>
    <row r="20" spans="5:8" ht="15.75" thickBot="1">
      <c r="E20" s="6">
        <v>320</v>
      </c>
      <c r="F20" s="8">
        <v>1700</v>
      </c>
      <c r="G20" s="7" t="s">
        <v>27</v>
      </c>
      <c r="H20" s="9">
        <f t="shared" si="0"/>
        <v>544000</v>
      </c>
    </row>
    <row r="21" spans="5:8" ht="15.75" thickBot="1">
      <c r="E21" s="8">
        <v>2000</v>
      </c>
      <c r="F21" s="6">
        <v>57.6</v>
      </c>
      <c r="G21" s="7" t="s">
        <v>28</v>
      </c>
      <c r="H21" s="9">
        <f t="shared" si="0"/>
        <v>115200</v>
      </c>
    </row>
    <row r="22" spans="5:8" ht="15.75" thickBot="1">
      <c r="E22" s="6">
        <v>1</v>
      </c>
      <c r="F22" s="6">
        <v>225000</v>
      </c>
      <c r="G22" s="7" t="s">
        <v>29</v>
      </c>
      <c r="H22" s="9">
        <f t="shared" si="0"/>
        <v>225000</v>
      </c>
    </row>
    <row r="23" spans="5:8" ht="15.75" thickBot="1">
      <c r="E23" s="6">
        <v>4</v>
      </c>
      <c r="F23" s="6">
        <v>325000</v>
      </c>
      <c r="G23" s="7" t="s">
        <v>30</v>
      </c>
      <c r="H23" s="9">
        <f t="shared" si="0"/>
        <v>1300000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2022-06-30T04:53:23Z</cp:lastPrinted>
  <dcterms:created xsi:type="dcterms:W3CDTF">2019-09-16T10:53:46Z</dcterms:created>
  <dcterms:modified xsi:type="dcterms:W3CDTF">2022-08-17T09:16:07Z</dcterms:modified>
  <cp:category/>
  <cp:version/>
  <cp:contentType/>
  <cp:contentStatus/>
</cp:coreProperties>
</file>