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05" windowWidth="19440" windowHeight="9615"/>
  </bookViews>
  <sheets>
    <sheet name="Лист1" sheetId="1" r:id="rId1"/>
  </sheets>
  <definedNames>
    <definedName name="_xlnm._FilterDatabase" localSheetId="0" hidden="1">Лист1!$A$5:$M$113</definedName>
    <definedName name="_xlnm.Print_Area" localSheetId="0">Лист1!$A$1:$M$118</definedName>
  </definedNames>
  <calcPr calcId="145621" refMode="R1C1"/>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113" i="1" s="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6" i="1"/>
  <c r="F7" i="1" l="1"/>
  <c r="J7" i="1" s="1"/>
  <c r="F8" i="1"/>
  <c r="J8" i="1" s="1"/>
  <c r="F9" i="1"/>
  <c r="J9" i="1" s="1"/>
  <c r="F10" i="1"/>
  <c r="J10" i="1" s="1"/>
  <c r="F11" i="1"/>
  <c r="J11" i="1" s="1"/>
  <c r="F12" i="1"/>
  <c r="J12" i="1" s="1"/>
  <c r="F13" i="1"/>
  <c r="J13" i="1" s="1"/>
  <c r="F14" i="1"/>
  <c r="J14" i="1" s="1"/>
  <c r="F15" i="1"/>
  <c r="J15" i="1" s="1"/>
  <c r="F16" i="1"/>
  <c r="J16" i="1" s="1"/>
  <c r="F17" i="1"/>
  <c r="J17" i="1" s="1"/>
  <c r="F18" i="1"/>
  <c r="J18" i="1" s="1"/>
  <c r="F19" i="1"/>
  <c r="J19" i="1" s="1"/>
  <c r="F20" i="1"/>
  <c r="J20" i="1" s="1"/>
  <c r="F21" i="1"/>
  <c r="J21" i="1" s="1"/>
  <c r="F22" i="1"/>
  <c r="J22" i="1" s="1"/>
  <c r="F23" i="1"/>
  <c r="J23" i="1" s="1"/>
  <c r="F24" i="1"/>
  <c r="J24" i="1" s="1"/>
  <c r="F25" i="1"/>
  <c r="J25" i="1" s="1"/>
  <c r="F26" i="1"/>
  <c r="J26" i="1" s="1"/>
  <c r="F27" i="1"/>
  <c r="J27" i="1" s="1"/>
  <c r="F28" i="1"/>
  <c r="J28" i="1" s="1"/>
  <c r="F29" i="1"/>
  <c r="J29" i="1" s="1"/>
  <c r="F30" i="1"/>
  <c r="J30" i="1" s="1"/>
  <c r="F31" i="1"/>
  <c r="J31" i="1" s="1"/>
  <c r="F32" i="1"/>
  <c r="J32" i="1" s="1"/>
  <c r="F33" i="1"/>
  <c r="J33" i="1" s="1"/>
  <c r="F34" i="1"/>
  <c r="J34" i="1" s="1"/>
  <c r="F35" i="1"/>
  <c r="J35" i="1" s="1"/>
  <c r="F36" i="1"/>
  <c r="J36" i="1" s="1"/>
  <c r="F37" i="1"/>
  <c r="J37" i="1" s="1"/>
  <c r="F38" i="1"/>
  <c r="J38" i="1" s="1"/>
  <c r="F39" i="1"/>
  <c r="J39" i="1" s="1"/>
  <c r="F40" i="1"/>
  <c r="J40" i="1" s="1"/>
  <c r="F41" i="1"/>
  <c r="J41" i="1" s="1"/>
  <c r="F42" i="1"/>
  <c r="J42" i="1" s="1"/>
  <c r="F43" i="1"/>
  <c r="J43" i="1" s="1"/>
  <c r="F44" i="1"/>
  <c r="J44" i="1" s="1"/>
  <c r="F45" i="1"/>
  <c r="J45" i="1" s="1"/>
  <c r="F46" i="1"/>
  <c r="J46" i="1" s="1"/>
  <c r="F47" i="1"/>
  <c r="J47" i="1" s="1"/>
  <c r="F48" i="1"/>
  <c r="J48" i="1" s="1"/>
  <c r="F49" i="1"/>
  <c r="J49" i="1" s="1"/>
  <c r="F50" i="1"/>
  <c r="J50" i="1" s="1"/>
  <c r="F51" i="1"/>
  <c r="J51" i="1" s="1"/>
  <c r="F52" i="1"/>
  <c r="J52" i="1" s="1"/>
  <c r="F53" i="1"/>
  <c r="J53" i="1" s="1"/>
  <c r="F54" i="1"/>
  <c r="J54" i="1" s="1"/>
  <c r="F55" i="1"/>
  <c r="J55" i="1" s="1"/>
  <c r="F56" i="1"/>
  <c r="J56" i="1" s="1"/>
  <c r="F57" i="1"/>
  <c r="J57" i="1" s="1"/>
  <c r="F58" i="1"/>
  <c r="J58" i="1" s="1"/>
  <c r="F59" i="1"/>
  <c r="J59" i="1" s="1"/>
  <c r="F60" i="1"/>
  <c r="J60" i="1" s="1"/>
  <c r="F61" i="1"/>
  <c r="J61" i="1" s="1"/>
  <c r="F62" i="1"/>
  <c r="J62" i="1" s="1"/>
  <c r="F63" i="1"/>
  <c r="J63" i="1" s="1"/>
  <c r="F64" i="1"/>
  <c r="J64" i="1" s="1"/>
  <c r="F65" i="1"/>
  <c r="J65" i="1" s="1"/>
  <c r="F66" i="1"/>
  <c r="J66" i="1" s="1"/>
  <c r="F67" i="1"/>
  <c r="J67" i="1" s="1"/>
  <c r="F68" i="1"/>
  <c r="J68" i="1" s="1"/>
  <c r="F69" i="1"/>
  <c r="J69" i="1" s="1"/>
  <c r="F70" i="1"/>
  <c r="J70" i="1" s="1"/>
  <c r="F71" i="1"/>
  <c r="J71" i="1" s="1"/>
  <c r="F72" i="1"/>
  <c r="J72" i="1" s="1"/>
  <c r="F73" i="1"/>
  <c r="J73" i="1" s="1"/>
  <c r="F74" i="1"/>
  <c r="J74" i="1" s="1"/>
  <c r="F75" i="1"/>
  <c r="J75" i="1" s="1"/>
  <c r="F76" i="1"/>
  <c r="J76" i="1" s="1"/>
  <c r="F77" i="1"/>
  <c r="J77" i="1" s="1"/>
  <c r="F78" i="1"/>
  <c r="J78" i="1" s="1"/>
  <c r="F79" i="1"/>
  <c r="J79" i="1" s="1"/>
  <c r="F80" i="1"/>
  <c r="J80" i="1" s="1"/>
  <c r="F81" i="1"/>
  <c r="J81" i="1" s="1"/>
  <c r="F82" i="1"/>
  <c r="J82" i="1" s="1"/>
  <c r="F83" i="1"/>
  <c r="J83" i="1" s="1"/>
  <c r="F84" i="1"/>
  <c r="J84" i="1" s="1"/>
  <c r="F85" i="1"/>
  <c r="J85" i="1" s="1"/>
  <c r="F86" i="1"/>
  <c r="J86" i="1" s="1"/>
  <c r="F87" i="1"/>
  <c r="J87" i="1" s="1"/>
  <c r="F88" i="1"/>
  <c r="J88" i="1" s="1"/>
  <c r="F89" i="1"/>
  <c r="J89" i="1" s="1"/>
  <c r="F90" i="1"/>
  <c r="J90" i="1" s="1"/>
  <c r="F91" i="1"/>
  <c r="J91" i="1" s="1"/>
  <c r="F92" i="1"/>
  <c r="J92" i="1" s="1"/>
  <c r="F93" i="1"/>
  <c r="J93" i="1" s="1"/>
  <c r="F94" i="1"/>
  <c r="J94" i="1" s="1"/>
  <c r="F95" i="1"/>
  <c r="J95" i="1" s="1"/>
  <c r="F96" i="1"/>
  <c r="J96" i="1" s="1"/>
  <c r="F97" i="1"/>
  <c r="J97" i="1" s="1"/>
  <c r="F98" i="1"/>
  <c r="J98" i="1" s="1"/>
  <c r="F99" i="1"/>
  <c r="J99" i="1" s="1"/>
  <c r="F100" i="1"/>
  <c r="J100" i="1" s="1"/>
  <c r="F101" i="1"/>
  <c r="J101" i="1" s="1"/>
  <c r="F102" i="1"/>
  <c r="J102" i="1" s="1"/>
  <c r="F103" i="1"/>
  <c r="J103" i="1" s="1"/>
  <c r="F104" i="1"/>
  <c r="J104" i="1" s="1"/>
  <c r="F105" i="1"/>
  <c r="J105" i="1" s="1"/>
  <c r="F106" i="1"/>
  <c r="J106" i="1" s="1"/>
  <c r="F107" i="1"/>
  <c r="J107" i="1" s="1"/>
  <c r="F108" i="1"/>
  <c r="J108" i="1" s="1"/>
  <c r="F109" i="1"/>
  <c r="J109" i="1" s="1"/>
  <c r="F110" i="1"/>
  <c r="J110" i="1" s="1"/>
  <c r="F111" i="1"/>
  <c r="J111" i="1" s="1"/>
  <c r="F112" i="1"/>
  <c r="J112" i="1" s="1"/>
  <c r="F6" i="1"/>
  <c r="J6" i="1" s="1"/>
  <c r="J113" i="1" l="1"/>
</calcChain>
</file>

<file path=xl/sharedStrings.xml><?xml version="1.0" encoding="utf-8"?>
<sst xmlns="http://schemas.openxmlformats.org/spreadsheetml/2006/main" count="639" uniqueCount="189">
  <si>
    <t xml:space="preserve">            Перечень и объемы закупаемых медицинских изделий   </t>
  </si>
  <si>
    <t xml:space="preserve">Номер лота </t>
  </si>
  <si>
    <t xml:space="preserve">Наименование  медицинских  изделий </t>
  </si>
  <si>
    <t xml:space="preserve">Ед. изм. </t>
  </si>
  <si>
    <t xml:space="preserve">Кол-во </t>
  </si>
  <si>
    <t>Планируемая цена</t>
  </si>
  <si>
    <t xml:space="preserve">Сумма (тенге) </t>
  </si>
  <si>
    <t xml:space="preserve">Место поставки </t>
  </si>
  <si>
    <t xml:space="preserve">Срок поставки товара </t>
  </si>
  <si>
    <t>Условия оплаты</t>
  </si>
  <si>
    <t xml:space="preserve">                                                                                 Приложение 1 к тендерной документации</t>
  </si>
  <si>
    <t>набор</t>
  </si>
  <si>
    <t>г. Караганда,  пр.Н. Назарбаева 10 а , КГП "Областная клиническая больница" управления здравоохранения Карагандинской области</t>
  </si>
  <si>
    <t>Техническая спецификация медицинских изделий</t>
  </si>
  <si>
    <t>Нурлыбаев Е. Ш.</t>
  </si>
  <si>
    <t>оплата  будет производиться по факту использования медицинских изделий</t>
  </si>
  <si>
    <t>согласно графика поставки</t>
  </si>
  <si>
    <t>Скальпель стерильный, однократного применения, с защитой на лезвии/с защитным колпачком, со съемными лезвиями
№11, из углеродистой стали, в коробке №10</t>
  </si>
  <si>
    <t>Скальпель t стерильный, однократного применения, с защитным колпачком, со съемными лезвиями №18, из углеродистой стали, в коробке №10</t>
  </si>
  <si>
    <t>Скальпель стерильный, однократного применения, с защитным колпачком, со съемными лезвиями №20, из углеродистой стали, в коробке №10</t>
  </si>
  <si>
    <t>Скальпель стерильный, однократного применения, с защитным колпачком, со съемными лезвиями №22, из углеродистой стали, в коробке №10</t>
  </si>
  <si>
    <t>Спиртовая салфетка однократного применения размерами 65х60 мм, в коробке №100</t>
  </si>
  <si>
    <t>Гель для ультразвуковых исследований  в канистре 5л</t>
  </si>
  <si>
    <t>Презерватив из натурального латекса не ароматизированной смазкой гладкий  в упаковке №1</t>
  </si>
  <si>
    <t>Пластырь медицинский нестерильный на тканой основе, размерами: 3 см*500 см</t>
  </si>
  <si>
    <t>Пластырь медицинский нестерильный на тканевой основе, белого цвета размеры: 3см*500см  Пластырь фиксирующий, предназначен для закрепления материала, поддержка катетеров, дренажных трубок и систем внутревенного вливания, а так же фиксации игл, катетеров, трубок, зондов и других медицинских устройств, защита незначительных ран. Пластырь может применяться в стационарных, амбулаторных медицинских учреждениях, в полевых условиях и в быту. Гипоаллергенный, воздухопроницаемый,  эластичный , надежная фиксация.
Материал основы:  тканевой  материал , белого цвета с нанесенной клеевой массой. Пластырь представляет собой изделие, включающее фиксирующую часть– подложку с нанесенным липким клеевым слоем.   В качестве липкого слоя использован  акриловый клей содержащий оксид-цинка.</t>
  </si>
  <si>
    <t>Система для вливания инфузионных растворов стерильная, однократного применения с иглой размером: 21G (0.8х38мм)</t>
  </si>
  <si>
    <t>Система для переливания крови и кровезаменителей с иглой размером 18G (1,2х38мм), стерильная, однократного применения</t>
  </si>
  <si>
    <t>Шприц инъекционный трехкомпонентный стерильный однократного применения объемами: 50 мл с иглой 18Gx11/2"</t>
  </si>
  <si>
    <t>Шприц инъекционный трехкомпонентный стерильный однократного применения объемами: 10 мл с иглой 21Gx11/2"</t>
  </si>
  <si>
    <t>Шприц t инъекционный трехкомпонентный стерильный однократного применения объемами: 5мл с иглой 22Gx11/2"</t>
  </si>
  <si>
    <t>Шприц  инъекционный трехкомпонентный стерильный однократного применения объемами: 20 мл с иглой 20Gx11/2"</t>
  </si>
  <si>
    <t>Марля медицинская хлопчатобумажная отбеленная арт. 6498 по ГОСТ 9412-93</t>
  </si>
  <si>
    <t>Марля медицинская хлопчатобумажная отбеленная арт. 6498 по ГОСТ 9412-94</t>
  </si>
  <si>
    <t>Мешок для забора и хранения крови: сдвоенный объемами 450/450 мл с антикоагулянтом CPDA</t>
  </si>
  <si>
    <t xml:space="preserve">Глубокая венозная линия (ЦВК периферически вводимый для новорожденных )одноразовый G28 </t>
  </si>
  <si>
    <t>Набор переферически вводимого ЦВК(1Fr/28G).Для долговременного венозного доступа у недошенных детей с ма  лой массой 9менее 800г),предна   значен для парентерального пита  ния,введения лекарств.Характеристика катетера:Рентгенконтрастный, маркировка каждый сантиметр,дистальный кончик черного цвета, для однозначного определения полного извлечения катетера,крылышки для фиксации,встроенная удлинительная трубка, наличие зажима на удлинительной трубке.Внутренний диаметр удлинительной трубки 0,5мм.Внешний диаметр удлинительной трубки 1,6мм.Внутренний диаметр катетера 0,17мм.Внешний диаметр катетера 0,35мм.Длинна катетера 20см.Объеем заполнения катетера 0,09мл.Скорость потока через катетер(при давлении 1 бар) 0,7мл/мин.Характеристика интродьюсера: Тип интродьюсера-расщепляемая игла,удаляемая после ввода катетера.Внешний диаметр интеродьюсера-0,7мм/24G.Длинна интеродьюсера 19мм. Комплект поставки: 1 полиуретановый рентгенконтрастный катетер,интродьюсер-расщепляемая игла 24G, измерительная лента. Упаковка 10 шт.</t>
  </si>
  <si>
    <t>Герниопротезы (сетки)</t>
  </si>
  <si>
    <t>Сетка однократного применения, стерильная, размерами (см): 15х15</t>
  </si>
  <si>
    <t>Эндотрахеальные трубки</t>
  </si>
  <si>
    <t xml:space="preserve">стерильная, однократного применения  № 6,0 с манжетой </t>
  </si>
  <si>
    <t>стерильная, однократного применения № 6,5 с манжетой</t>
  </si>
  <si>
    <t>стерильная, однократного применения № 7,0 с манжетой</t>
  </si>
  <si>
    <t>стерильная, однократного применения № 7,5 с манжетой</t>
  </si>
  <si>
    <t>стерильная, однократного применения № 8,0 с манжетой</t>
  </si>
  <si>
    <t>стерильная, однократного применения № 8,5 с манжетой</t>
  </si>
  <si>
    <t>стерильная, однократного применения № 9,0 с манжетой</t>
  </si>
  <si>
    <t xml:space="preserve">Эндобронхиальная трубки двухпросветные для раздельной интубации </t>
  </si>
  <si>
    <t>№ 37 СН левая</t>
  </si>
  <si>
    <t xml:space="preserve">Бумага </t>
  </si>
  <si>
    <t xml:space="preserve">Бумага для ЭКГ 215 мм*25 мм*16 мм </t>
  </si>
  <si>
    <t>Игла для спинальной анестезии и люмбальной пункции с атравматическим срезом и двухгранной заточкой с проводниковой иглой G26, длина 88мм.</t>
  </si>
  <si>
    <t xml:space="preserve">Игла для спинальной анестезии и люмбальной пункции с атравматическим срезом и двухгранной заточкой с проводниковой иглой G26, длина 88мм.G26 (0,47-88mm) с направляющей иглой </t>
  </si>
  <si>
    <t>Проявитель для автоматической обработки рентгеновских пленок</t>
  </si>
  <si>
    <t>Концентрат на 20 литров раствора</t>
  </si>
  <si>
    <t>Фиксаж для автоматической обработки рентгеновских пленок</t>
  </si>
  <si>
    <t>Фиксаж для машинной обработки рентгеновских пленок</t>
  </si>
  <si>
    <t>Проявитель  для машиной обработки рентгеновских пленок</t>
  </si>
  <si>
    <t>Проявитель для ручной обработки рентгеновских пленок</t>
  </si>
  <si>
    <t>Сухой на 15 литров раствора</t>
  </si>
  <si>
    <t>Фиксаж  для ручной обработки рентгеновских пленок</t>
  </si>
  <si>
    <t>Фиксаж  для ручной обработки рентгеновских пленок, сухой на 15 литров раствора</t>
  </si>
  <si>
    <t>Медицинская рентгеновская зеленочувствительная пленка для общей радиологии размерами: 18 x 24см, в упаковке по 100 листов</t>
  </si>
  <si>
    <t>Медицинская рентгеновская зеленочувствительная пленка для общей радиологии  размерами: 24 x 30см, в упаковке по 100 листов</t>
  </si>
  <si>
    <t>Медицинская рентгеновская зеленочувствительная пленка для общей радиологии размерами: 30 x 40см, в упаковке по 100 листов</t>
  </si>
  <si>
    <t>Медицинская рентгеновская зеленочувствительная пленка для общей радиологии размерами: 35 x 35 см, в упаковке по 100 листов</t>
  </si>
  <si>
    <t>Сетка хирургическая композиционная из PROLENE и MONOCRYL, стерильная, однократного применения, размерами (см): 30х30</t>
  </si>
  <si>
    <t xml:space="preserve">Щипцы электрохирургические длинные изогнутые с пистолетной рукояткой 5мм, длина 350 мм, в аппарату SonoSurg </t>
  </si>
  <si>
    <t>Щипцы  электрохирургические длинные прямые  с пистолетной рукояткой 5мм, длина 340 мм, к аппарату Sonosurg</t>
  </si>
  <si>
    <t>ВЧ-инструмент с активацией на инструменте одноразового пользования, с кнопочным переключателем, длина 165мм,   Ø 2,4 мм, штекер 3-контактный,длина  кабеля 3 м, стерильный (в уп. 50 шт.)</t>
  </si>
  <si>
    <t>ВЧ-инструмент с активацией на инструменте многоразового пользования, 2-кнопочный, Ø 2,4 мм, штекер 3-контактный, длина кабеля 4,5 м</t>
  </si>
  <si>
    <t>ВЧ-инструмент с активацией на инструменте многоразового пользования,  2-кнопочный, Ø 4 мм, штекер 3-контактный,длина кабеля 4,5 м</t>
  </si>
  <si>
    <t xml:space="preserve">Нейтральный электрод, без фиксатора, одноразового пользования, площадь 90сm2, без кабеля, составной, EASY (уп. 100 шт.) </t>
  </si>
  <si>
    <t>Нейтральный электрод, без фиксатора, одногоразового пользования, площадь 90 cm²,без кабеля,  составной, EASY ( уп. 100 шт.)</t>
  </si>
  <si>
    <t>Кабель для нейтральных электродов одноразового пользования, коннектор со стороны аппарата 2 – контактный, длина кабеля 4.5 м</t>
  </si>
  <si>
    <t xml:space="preserve">Кабель, для нейтральных электродов одноразового пользования, коннектор со стороны аппарата 2-контактный, длина кабеля 4,5м., </t>
  </si>
  <si>
    <t>Электрод монополярный-нож, прямой, Ø 4 мм. В упаковке 5 штук</t>
  </si>
  <si>
    <t>Электрод  монополярный -игла артроскопический, изогнутая игла на 90°, 4 х 0,8 мм,разъем  Ø 4 мм</t>
  </si>
  <si>
    <t>Картриджи для линейного степлера, 55 мм для стандартной ткани , цвет синий</t>
  </si>
  <si>
    <t xml:space="preserve">Одноразовый картридж с 19 титановыми скобами в 2 ряда в шахматном порядке, длина шва 53 мм, толщина шва не более 1,5 мм, высота открытой скобы не более 3,8 мм, ширина коронки не более 4,0 мм, диаметр проволоки не более 0,3 мм. Картридж упакован, стерильный, со съемной предохранительной пластиной на рабочей поверхности картриджа. Цветовая маркировка – синяя.  </t>
  </si>
  <si>
    <t>Картриджи для линейного степлера , 55 мм для плотной ткани , цвет зеленый.</t>
  </si>
  <si>
    <t xml:space="preserve">Одноразовый картридж с 19 титановыми скобами в 2 ряда в шахматном порядке, длина шва 53 мм, толщина шва не более 2,0 мм, высота открытой скобы не более 4,5 мм, ширина коронки не более 4,0 мм, диаметр проволоки не более 0,3 мм. Картридж упакован, стерильный, со съемной предохранительной пластиной на рабочей поверхности картриджа. Цветовая маркировка – зеленая.  </t>
  </si>
  <si>
    <t>Соединительный  биполярный кабель</t>
  </si>
  <si>
    <t>Кабель биполярный  для резектоскопа Storz, COMFORT, 4,5 м</t>
  </si>
  <si>
    <t>Картриджи для циркулярного степлера, 27 мм</t>
  </si>
  <si>
    <t xml:space="preserve">Картридж одноразовый, размер 27 мм для циркулярного многоразового степлера, для наложения анастомозов методами «конец-в-конец», «конец-в-бок» с титановыми скобами, расположенным в шахматном порядке, имеющие 2 концентрических кольца внутри одноразового картриджа (кассеты) со скобами. После формирования и закрытия скрепок, круглое лезвие автоматически срезает все излишки ткани, внутри шва, формируя циркулярное соустье. Количество скобок в картридже —не менее 22; размер разреза — 18 мм; высота незакрытых скоб — не более 4,50 мм; высота закрытых скоб — не более 2,00 мм. Стерильно Цвет черный.  </t>
  </si>
  <si>
    <t>Картриджи для циркулярного степлера, 32 мм.</t>
  </si>
  <si>
    <t xml:space="preserve">Картридж одноразовый, размер 32 мм для циркулярного многоразового степлера, для наложения анастомозов методами «конец-в-конец», «конец-в-бок» с титановыми скобами, расположенным в шахматном порядке, имеющие 2 концентрических кольца внутри одноразового картриджа (кассеты) со скобами. После формирования и закрытия скрепок, круглое лезвие автоматически срезает все излишки ткани, внутри шва, формируя циркулярное соустье. Количество скобок в картридже — не менее 28; размер разреза — 23 мм; высота незакрытых скоб — не более 5,00 мм; высота закрытых скоб — не более 2,00 мм. Цвет синий.  </t>
  </si>
  <si>
    <t>Картриджи для циркулярного степлера, 29 мм</t>
  </si>
  <si>
    <t>Картридж одноразовый, размер 29 мм для циркулярного многоразового степлера, для наложения анастомозов методами «конец-в-конец», «конец-в-бок» с титановыми скобами, расположенным в шахматном порядке, имеющие 2 концентрических кольца внутри одноразового картриджа (кассеты) со скобами. После формирования и закрытия скрепок, круглое лезвие автоматически срезает все излишки ткани, внутри шва, формируя циркулярное соустье. Количество скобок в картридже — не менее 24; размер разреза — 20 мм; высота незакрытых скоб — не более 4,80 мм; высота закрытых скоб —не более 2,00 мм. Стерильно. Цвет зеленый. Срок годности (срок гарантии): 5 лет от даты изготовления.</t>
  </si>
  <si>
    <t>Титановые клипсы, размер средне-большой, цвет зеленый, 6 шт.в картридже, стерильный</t>
  </si>
  <si>
    <t>Легирующие титановые клипсы Vclip, размер средне-большие ML. Клипсы, имеющие форму двойного угла, с дистальным типом закрытия для легирования различных тканевых структур или сосудов диаметром от 2,5 до 4,0 мм. Совместимы с клипаторами, расстояние зажима бранши которых не менее 1,16 мм и не более 1,32 мм. Апертура открытой клипсы не менее 5,3 мм. Длина закрытой клипсы не более 9,1 мм. Наличие продольной и поперечных бороздок на внутренней поверхности клипс, обеспечивающих стабильную фиксацию на анатомических структурах. Форма сечения проволоки сердцевидная. МРТ-совместимы. Цветовая маркировка картриджа зеленая, соответствующая цветовой маркировке рукояток клипатора, для быстрой идентификации типоразмера в ходе операции. Материал: апирогенный титан. Упаковка: индивидуальная, стерильная, 6 штук в картридже. Срок годности (срок гарантии): 5 лет от даты производства.</t>
  </si>
  <si>
    <t>Трубка силиконовая дренажная 2,5-3мм*1,5мм</t>
  </si>
  <si>
    <t>Трубка силиконовая дренажная 5мм*1,5мм</t>
  </si>
  <si>
    <t>Трубка силиконовая дренажная 6мм*1,5мм</t>
  </si>
  <si>
    <t>Трубка силиконовая дренажная 7мм*1,5мм</t>
  </si>
  <si>
    <t>Соединительный монополярный кабель</t>
  </si>
  <si>
    <t>Кабель монополярный, коннектор 4 мм, длина кабеля 4,5 м совместим с Karl Storz, BOWA, ERBE</t>
  </si>
  <si>
    <t xml:space="preserve">Одноразовый Электрод </t>
  </si>
  <si>
    <t>Нейтральный электрод, без фиксатора, одногоразового пользования, площадь 110 cm²,без кабеля,  составной, EASY ( уп. 100 шт.) с Karl Storz, BOWA, ERBE</t>
  </si>
  <si>
    <t>Петля, биполярная, 24/26 Шр.</t>
  </si>
  <si>
    <t>Петля, биполярная, 24 Шр., для использования с оптикой, цветовой код желтый. Диаметр проволоки активного электрода 0,35 мм. Возвратный электрод выполнен из проволоки диаметром 0,6 мм, расположен над активным электродом, имеет U-образную форму и антибликовое покрытие</t>
  </si>
  <si>
    <t xml:space="preserve">Катетер-троакар: одно ходовой, с наконечником острый, размером 16 (CH); (5.3 (мм)); длиной(см) 28, </t>
  </si>
  <si>
    <t>Чистый термочувствительный катетер из ПВХ с металлическим над точным троакаром.  Размер: 16 (CH); (5.3 (мм)); длиной(см) 28. Гемо совместимый и биосовместимый катетер из ПВХ. Рентген контрастная рентгеновская линия на глубину 2 см.  имеет интегральную воронку разъема с двумя гладко обработанными проушинами.   Предназначен для быстрого и безопасного дренирования плевральной полости, используя принцип «катетер-на-игле». Изделие представляет собой металлический троакар, установленный внутри полой трубки – торакального катетера</t>
  </si>
  <si>
    <t xml:space="preserve">Катетер-троакар: одно ходовой, с наконечником острый, размером 24 (CH); (8,0 (мм)); длиной(см) 40, </t>
  </si>
  <si>
    <t>Чистый термочувствительный катетер из ПВХ с металлическим над точным троакаром. Размер: 24 (CH); (8,0 (мм)); длиной(см) 40.  Гемо совместимый и биосовместимый катетер из ПВХ.  Рентген контрастная рентгеновская линия на глубину 2 см.  имеет интегральную воронку разъема с двумя гладко обработанными проушинами.   Предназначен для быстрого и безопасного дренирования плевральной полости, используя принцип «катетер-на-игле». Изделие представляет собой металлический троакар, установленный внутри полой трубки – торакального катетера</t>
  </si>
  <si>
    <t xml:space="preserve">Набор для катетризации центральных вен, высокопоточный. Двухканальный центральный венозный катетер, V- игла G18 длиной 70 мм; катетер G11/11/ 12F диаметр 4.0мм, длина 20см, рентгеноконтрастный из полиуретана с мягким кончиком, проводник 0.89мм х 50см, подвижные и неподвижные фиксирующие крылья, фиксирующий зажим, ЭКГ-кабель, шприц 5мл, скальпель, дилататор, безыгольный инфузионный коннектор сейфсайт. Скорость потока D/P = 190/190 мл/мин </t>
  </si>
  <si>
    <t xml:space="preserve"> Катетер для эмболектомии и тромбэлоктомии одноканальный 80 см 4 F Катетер состоит из дрена, который находится на насадке по образцу Luer- Lock. Дистальный конец катетера слепо закончен, закруглен на расстоянии 0,5 см "от пациента "закреплен двусторонне в манжете из латексной резины, который под действием сверхдавления образует баллон. Гладкая шелковистая поверхность баллона способствует быстрому введению катетера. Катетеры имеют цветовую кодировку размеров 4F- красный. По катетеру каждые 10см, нанесены отметки величины углубления. Катетеры в размерах 3-5F оборудованы металлическим проводником, который закончен пробочкой из пластмассы, которая закрывает насадку. Катетер находится в прозрачной упаковке из пластмассы, часть катетера с баллоном дополнительно предохранена прикрытием. Стерилизация катетеров проводится гамма-облучением;</t>
  </si>
  <si>
    <t>Катетер для эмболектомии и тромбэлоктомии одноканальный 80 см 8 F Катетер состоит из дрена, который находится на насадке по образцу Luer- Lock. Дистальный конец катетера слепо закончен, закруглен на расстоянии 0,5 см "от пациента "закреплен двусторонне в манжете из латексной резины, который под действием сверхдавления образует баллон. Гладкая шелковистая поверхность баллона способствует быстрому введению катетера. Катетеры имеют цветовую кодировку размеров 8F-желтый. По катетеру каждые 10см, нанесены отметки величины углубления. Катетеры в размерах 3-5F оборудованы металлическим проводником, который закончен пробочкой из пластмассы, которая закрывает насадку. Катетер находится в прозрачной упаковке из пластмассы, часть катетера с баллоном дополнительно предохранена прикрытием. Стерилизация катетеров проводится гамма-облучением;</t>
  </si>
  <si>
    <t xml:space="preserve">Световод к аппаратам лазерным </t>
  </si>
  <si>
    <t>к аппаратам лазерным терапевтическим "Матрикс"</t>
  </si>
  <si>
    <t>Нить хирургическая КАПРОН белая полиамидная, нерассасывающаяся, плетеная, условных номеров 2- 0 длиной нити 15 000 см с шагом 1 см без иглы</t>
  </si>
  <si>
    <t>Нить хирургическая КАПРОН белая полиамидная, нерассасывающаяся, плетеная, условных номеров 1 длиной нити 15 000 см с шагом 1 см без иглы</t>
  </si>
  <si>
    <t>Нить хирургическая КАПРОН белая полиамидная, нерассасывающаяся, плетеная, условных номеров 2 длиной нити 10 000 см с шагом 1 см без иглы</t>
  </si>
  <si>
    <t xml:space="preserve">Нить хирургическая КАПРОН белая полиамидная, нерассасывающаяся, плетеная, условных номеров 1 длиной нити  150 см с шагом 1 см с атравматическими иглами </t>
  </si>
  <si>
    <t xml:space="preserve">Нить хирургическая КАПРОН белая полиамидная, нерассасывающаяся, плетеная, условных номеров 2 длиной нити  150 см с шагом 1 см с атравматическими иглами </t>
  </si>
  <si>
    <t xml:space="preserve">Нить хирургическая КАПРОН белая полиамидная, нерассасывающаяся, плетеная, условных номеров 2-0 длиной нити  150 см с шагом 1 см с атравматическими иглами </t>
  </si>
  <si>
    <t>Нить хирургическая шовная - Кетгут, простая или хромированная, мононить, рассасывающаяся, неокрашенная, условных номеров 2; длиной нити 150 см с шагом 1 см с атравматическими иглами 38 мм</t>
  </si>
  <si>
    <t>Набор набор двухпросветного катетера д/катетеризации верхней полой вены по сет. Сельдингера</t>
  </si>
  <si>
    <t xml:space="preserve">Набор двухпросветного высокопоточного катетера для катетеризации верхней полой вены по методу Сельдингера:   Интродьюсерная V-образная канюля с боковым портом, встроенный клапан резистентный к давлению до 0,5 бар (профилактика воздушной эмболии и контакта с кровью пациента), пункционная игла Сельдингера тонкостенная, с овальным срезом, G18 (1.3 x 73мм), профилированный прозрачный павильон;  Двухканальный высокопоточный катетер с несмываемой разметкой в см, мягким атравматичным кончиком и соединителем луэр-лок, маркировкой канала и зажимом. Подвижные (съемные) и неподвижные фиксирующие крылья. Катетер термолабильный, антитромбогенный, Rg-контрастный из полиуретана, размерами F12 (4 х 20см), каналы G11/11, скорость потока 230/230 мл/мин. 
Нитиноловый проводник 0.89мм х 0,035'' х 50см с гибким J-наконечником (изгибоустойчивый) в эргономичном держателе, нестираемая разметка длины; с направителем. Шприц соединение Луэр Лок 5мл. Коннекторы безыгольного доступа Сэйфсайт - 2 шт. Дилататор, скальпель. Кабель для ЭКГ- контроля постановки катетера.  Не содержит ДЭГФ и латекс. </t>
  </si>
  <si>
    <t>Катетер внутривенный, размер 16G стерильный, однократного применения</t>
  </si>
  <si>
    <t xml:space="preserve">Канюля/катетер для периферического внутривенного доступа: 16G (1,7х50мм), скорость потока 196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Защитная металлическая клипса, полностью закрывающая кончик иглы, активируется автоматически при извлечении иглы из катетера, без внешнего воздействия. Эластичные крылья. Цветовая кодировка для легкого распознавания размера, серый.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 Стерильный, для однократного применения. </t>
  </si>
  <si>
    <t>Катетер внутривенный, размер 18G/1,3х45 mm/ стерильный, однократного применения</t>
  </si>
  <si>
    <t xml:space="preserve">Канюля/катетер для периферического внутривенного доступа: 18G (1,3х33мм), скорость потока 103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Защитная металлическая клипса, полностью закрывающая кончик иглы, активируется автоматически при извлечении иглы из катетера, без внешнего воздействия. Эластичные крылья. Цветовая кодировка для легкого распознавания размера, зеленый/белый.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 </t>
  </si>
  <si>
    <t>Катетер в/в переферический</t>
  </si>
  <si>
    <t xml:space="preserve">Канюля/катетер для периферического внутривенного доступа: 24G (0,7х19мм), скорость потока 22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Защитная металлическая клипса, полностью закрывающая кончик иглы, активируется автоматически при извлечении иглы из катетера, без внешнего воздействия. Эластичные крылья. Цветовая кодировка для легкого распознавания размера, желтый.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 Стерильный, для однократного применения. </t>
  </si>
  <si>
    <t>Коннектор для одновременной инфузии и трансфузии совместимых препоратов</t>
  </si>
  <si>
    <t xml:space="preserve">Трехходовой кран для инфузионной терапии и мониторинга, синий, оборот крана 360º, точная регулировка благодаря тактильному контролю, соединения Луэр Лок. Повышенная механическая и химическая устойчивость, в т.ч. липидустойчивость, при продолжительности контакта до 96 часов. Подходят для использования с аппаратами для вливаний под давлением до 2 бар. Изготовлен из полиамида, полипропилена, поликарбоната, полистерола. Не содержит латекс, ПВХ, ДЭГФ. Стерильный, для однократного применения. </t>
  </si>
  <si>
    <t>Катетер для периферического внутривенного доступа 20G</t>
  </si>
  <si>
    <t xml:space="preserve">Канюля/катетер для периферического внутривенного доступа: 14G (2,2х50мм), скорость потока 343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Защитная металлическая клипса, полностью закрывающая кончик иглы, активируется автоматически при извлечении иглы из катетера, без внешнего воздействия. Эластичные крылья. Цветовая кодировка для легкого распознавания размера, оранжевый.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 Стерильный, для однократного применения. </t>
  </si>
  <si>
    <t>Канюля/катетер для периферического внутривенного доступа G14</t>
  </si>
  <si>
    <t xml:space="preserve">Канюля/катетер для периферического внутривенного доступа: 14G (2,2х50мм), скорость потока 343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Защитная металлическая клипса, полностью закрывающая кончик иглы, активируется автоматически при извлечении иглы из катетера, без внешнего воздействия. Эластичные крылья. Цветовая кодировка для легкого распознавания размера, оранжевый.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 Стерильный, для однократного применения. </t>
  </si>
  <si>
    <t>Набор для катетеризации верхней полой вены по методу Сельдингера</t>
  </si>
  <si>
    <t xml:space="preserve">Педиатрический набор однопросветного катетера для катетеризации верхней полой вены по методу Сельдингера: 
Пункционная игла Сельдингера тонкостенная, с овальным срезом, G21 (0.8x38мм), профилированный прозрачный павильон; 
Одноканальный катетер с несмываемой разметкой в см, мягким атравматичным кончиком и соединителем луэр-лок. Катетер термолабильный, антитромбогенный, Rg-контрастный из полиуретана, размерами G22/F3 (0,6 х 0,9мм х 10см), скорость потока 15мл/мин, встроенный крыльчатый фиксатор для закрепления катетера. 
Нитиноловый проводник 0.46мм х 0.018'' х 25см с гибким J-наконечником (изгибоустойчивый) в эргономичном держателе, нестираемая разметка длины; с направителем. Прозрачная удлинительная линия с коннектором луэр-лок. 
Шприц соединение Луэр Лок 3мл. 3-х ходовой кран дискофикс; Мягкий самоклеющийся фиксатор катетера. Скальпель. Кабель для ЭКГ- контроля постановки катетера. Не содержит ДЭГФ и латекс. Стерильный, для однократного применения. </t>
  </si>
  <si>
    <t>Эпидуральный набор малый</t>
  </si>
  <si>
    <t>Наборы для продленной эпидуральной анестезии в комплекте. Игла Туохи Перикан 18G 1,3x80мм c пластиковым/металлическим стилетом, разметкой 0,5 см, прозрачным павильоном с крыльями. Атравматичный эпидуральный катетер Perifix из полиамида 20G 0,85х0,45х1000мм , c высокой продольной устойчивостью, с 3 боковыми отверстиями. LOR-шприц «утрата сопротивления» 8 мл без латекса, с соединением Луер Лок.   Коннектор катетера Perifix (с функциональным ответом «щелчок»). Наклейка оповещения катетера и даты установки. Стерильно. Апирогенно.</t>
  </si>
  <si>
    <t>Коннектор для одновременной инфузии и трансфузии совместимых препаратов</t>
  </si>
  <si>
    <t>4 канальный светоустойчивый коннектор с эндотоксинным антибактериальным фильтром MF 1764</t>
  </si>
  <si>
    <t>Камера увлажнения одноразовая</t>
  </si>
  <si>
    <t>"Увлажнитель-камера увлажнения для увлажнителей. Для реализации схемы активного увлажнения включается в контур. Камера с автоматическим заполнением. Компрессионный объём (пустая камера) не менее 556 мл, применима при давлении до 140см Н2О и потоке до 180л/мин. Сопротивление (пустая камера) при потоке 60 л/мин не более 0,4 мбар, комплаенс не более 0,5 мл/мбар, утечка - 0,0 мл/мин, выход влаги при температуре 37°С при потоке 40 л/мин не менее 44 мг/л. Рабочее тело - дистиллированная вода: максимальный уровень 144 мл, минимальный - 53 мл. Подогреваемое алюминиевое днище с антипригарным покрытием. Установочный диаметр днища 121±0,25 мм. Прозрачный корпус с двумя вход/выход соединительными коннекторами 22М. Высота камеры 91,75±0,25 мм. На корпусе градуировка минимум/максимум. В конструкции автоматическая двухступенчатая поплавковая клапанная система дозирования: основной поплавок из пористого материала с силиконовым прижимным клапаном и вспомогательный поплавок на трёх опорах, поднимающий основной поплавок при переливе в камере, создавая дополнительное прижатие силиконового клапана. Масса основного поплавка 11,45+0,35-0,4 г. Диаметр основания основного поплавка 47±0,5 мм. Для турбулизации потока система из четырёх П-образных изогнутых ламелей и рассекателей потока под входным и выходным патрубками. Вода подаётся по трубке с иглой (с предохранительным колпачком) и портом выравнивания давления. Заглушка для патрубков входа - выхода имеет игольчатые упоры, удерживающие вспомогательный поплавок в транспортном положении. для дистанционного контроля уровня жидкости служит поплавок уровня в виде кольца. Материалы: PP, LDPE, HDPE, PC, PVC, силикон, алюминий. Упаковка индивидуальная, клинически чистая. В упаковочном ящике 30шт. Время использования 7 дней. Камера увлажнителя универсальная для использования в составие в аппарате ИВЛ, совместима с увлажнитлем производстваФишер и Пайкел Хэлскеа, MR850, MR410, имеющихся у заказчика. Для активного подогрева и увлажнения газов, подаваемых пациенту в процессе искусственной вентиляции лёгких с ручным заполнения. Эффективный объём не менее 240мл, для высокочастотной вентиляции и для неонатального применения при давлении не менее 140см Н2О и потоке не менее 80 л/мин. Прозрачный корпус с антипригарным покрытием днища, с двумя вход/выход соединительными коннекторами 22мм (М), с градуировкой минимум/максимум, с поплавком уровня, с трубкой подачи жидкости с иглой (с предохранительным колпачком) и портом выравнивания давления, с зажимом ручного заполнения. Материалы: полипропилен, полиэтилен, алюминий. Упаковка индивидуальная. Срок использования не менее 7 дней. "</t>
  </si>
  <si>
    <t>Стилет интубационный  для новорожденных</t>
  </si>
  <si>
    <t>размер 6 одноразовый</t>
  </si>
  <si>
    <t>Носовые маски</t>
  </si>
  <si>
    <t xml:space="preserve">Маска для вентиляции лёгких для новорожденных  для дыхательного контура с универсальным генератором потока. Носовая маска анатомической треугольной формы с лепестковой профилированной манжетой. Монтируется на посадочное место универсального генератора потока. Маска прозрачная, мягкая, атравматичная, размер  S малый, цветоиндикация - светло-розовая. Манжета маски лепестковая со сложной конфигурацией в районе верхней части носа, верхняя часть манжеты имеет армирование цилиндрическими (более плотными) вставками - по три  с каждой из трёх сторон манжеты, для обеспечения большей герметичности. Основание маски прямоугольное с посадочным размером: Ш=16,8±0,2 мм, Д=10,0±0,2 мм., имеет изгиб для более плотного прилегания при установке контура на пациенте. Материал: силикон, твёрдость по Шору 50. Упаковка: индивидуальная, клинически чистая, </t>
  </si>
  <si>
    <t>Эндотрахеальная трубка №3 с дополнительным просветом, мягкая</t>
  </si>
  <si>
    <t>№3 Эндотрахеальная трубка (14Fr) Эндотрахеальная трубка, без манжеты, с дополнительным просветом для введения сурфактанта/лекарственных препаратов. Прозрачная, материал - ПВХ без DEHP, с рентгеноконтрастной линией, предназначена для оральной/назальной интубации/анестезии, угол среза трубки 37 градусов, 15 мм адаптер, маркировка каждые 0,5 см. Внутренний диаметр 3,0мм; внешний диаметр 4,6 мм; длина 165 мм. Характеристика дополнительного просвета — диаметр 0,65 мм; скорость потока — 5,00 мл/мин Кратность упаковки 20 шт</t>
  </si>
  <si>
    <t>Бумага для УЗИ</t>
  </si>
  <si>
    <t>110*20 мм</t>
  </si>
  <si>
    <t xml:space="preserve">Контур дыхательный  для новорожденных  одноразовый с обогревом ИВЛ Akutronik Fabian Size 1,6m-11mm </t>
  </si>
  <si>
    <t xml:space="preserve">Контур одноразовый для новорожденных с обогревом NSPAP Arabella REF 4700000 с дых шлангом линией мониторинга </t>
  </si>
  <si>
    <t xml:space="preserve">Контур одноразовый для новорожденных с обогревом.  NSPAP Akutronik Fabian  REF 5292 </t>
  </si>
  <si>
    <t xml:space="preserve">Удлинительная линия к инфузионному насосу, винтовое соединение с 2-х сторон. </t>
  </si>
  <si>
    <t>Стерильный высокого давления одноразовый 150см</t>
  </si>
  <si>
    <t>Инфузионный мешок с 3 трубками с Люэр Лок соединением по середине светозащищенный желтый одноразовый</t>
  </si>
  <si>
    <t>Дозировочная система для Medi Mхi mini 4х канальная одноразовая</t>
  </si>
  <si>
    <t>Светозащищенная система для перелива с обратным клапаном одноразовая</t>
  </si>
  <si>
    <t xml:space="preserve"> Светозащищенная система для перелива с обратными клапанами Светостойкая соединительная линия между мешком и шприцевым насосом с автоматическим дозировочным клапаном. Изделие состоит из следующих частей и материалов: Люэровское соединение типа штекер; вмонтированный дозировочный клапан .Светостойкая соединительная трубочка размером не менее 3,0 x 0,55.3ажим. 3ащитный колпачок.Защитный, короткий плотный колпачок. Все Люэровские соединения типа гнездо и штекер соответствуют нормам. Вся продукция должна являться без фталатов, смягчителей и латекса.Вся упаковка без латекса. Изделие предназначено для соединения инфузионного мешка со шприцом шприцевого насоса. Вмонтированный обратный дозировочный клапан предотвращает неконтролируемое поднимание раствора обратно. Люэровские соединения с защитными колпачками. Люэровское соединение типа штекер (в верхней части линии) соединяется с люэровским соединением инфузионного мешка типа гнездо.</t>
  </si>
  <si>
    <t>Коннектор тип Т одноразовый</t>
  </si>
  <si>
    <t xml:space="preserve">Набор однопросветного катетера для катетеризации верхней полой вены по методу Сельдингера:   
</t>
  </si>
  <si>
    <t xml:space="preserve">Набор однопросветного катетера для катетеризации верхней полой вены по методу Сельдингера:   
Пункционная игла Сельдингера тонкостенная, с овальным срезом, G18 (1.3 x 70мм), профилированный прозрачный павильон. 
Одноканальный катетер с несмываемой разметкой в см, мягким атравматичным кончиком и соединителем луэр-лок, маркировкой канала и зажимом. Подвижные (съемные) и неподвижные фиксирующие крылья. Катетер термолабильный, антитромбогенный, Rg-контрастный из полиуретана, размерами: G14/6F (1,4 x 2.1мм х 20 см), скорость потока 80 мл/мин. 
Нитиноловый проводник 0.89мм х 0,035'' х 50см; с гибким J-наконечником (изгибоустойчивый) в эргономичном держателе, нестираемая разметка длины; с направителем. Дилататор. Кабель для ЭКГ- контроля постановки катетера. Не содержит ДЭГФ и латекс. Стерильный, для однократного применения. </t>
  </si>
  <si>
    <t>Жгут кровоостанавливающий эластичный полуавтоматический, размерами: 45х2,5см</t>
  </si>
  <si>
    <t xml:space="preserve">Фильтр </t>
  </si>
  <si>
    <t>Дыхательный фильтр с портом для мониторинга газов, 55 мл Дыхательный фильтр с портом Luer Port для аппаратов ИВЛ и НДЛ, однократного применения. Дыхательный фильтр для фильтрации воздуха в дыхательных контрах. Наличие порта Luer Port для мониторинга углекислых газов эффективность фильтрации: вирусы 99,999% бактерии 99,999%. Сопротивление 100 Паскалей при 30л/мин мертвое пространство 55 мл. Возврат влаги 31 млгр Н2О VT 500мл. Диапазон дыхательного объема 150-1500 мл. Коннекторы 22m/15f-22f/15m. Вес 27 грамма</t>
  </si>
  <si>
    <t>штука</t>
  </si>
  <si>
    <t>канистра</t>
  </si>
  <si>
    <t>рулон</t>
  </si>
  <si>
    <t>кг</t>
  </si>
  <si>
    <t>штуа</t>
  </si>
  <si>
    <t xml:space="preserve">Итого: </t>
  </si>
  <si>
    <r>
      <t xml:space="preserve">ВЧ-инструмент с активацией на инструменте для одноразового пользования, с кнопочным переключателем, длина 165 мм, </t>
    </r>
    <r>
      <rPr>
        <sz val="10"/>
        <color rgb="FF4D5156"/>
        <rFont val="Times New Roman"/>
        <family val="1"/>
        <charset val="204"/>
      </rPr>
      <t xml:space="preserve">ø </t>
    </r>
    <r>
      <rPr>
        <sz val="10"/>
        <color rgb="FF000000"/>
        <rFont val="Times New Roman"/>
        <family val="1"/>
        <charset val="204"/>
      </rPr>
      <t xml:space="preserve"> 2.4мм, штекер 3-х контактный, длина кабеля 3м, стерильный. (уп. 50 шт.) </t>
    </r>
  </si>
  <si>
    <r>
      <t xml:space="preserve">ВЧ-инструмент с активацией на инструменте многоразового пользования, 2-кнопочный, </t>
    </r>
    <r>
      <rPr>
        <sz val="10"/>
        <color rgb="FF4D5156"/>
        <rFont val="Times New Roman"/>
        <family val="1"/>
        <charset val="204"/>
      </rPr>
      <t xml:space="preserve">ø </t>
    </r>
    <r>
      <rPr>
        <sz val="10"/>
        <color theme="1"/>
        <rFont val="Times New Roman"/>
        <family val="1"/>
        <charset val="204"/>
      </rPr>
      <t>2.4 мм,  штекер 3- контактный, длина кабеля 4.5 м.</t>
    </r>
  </si>
  <si>
    <r>
      <t xml:space="preserve">ВЧ-инструмент с активацией на инструменте многоразового пользования, 2-кнопочный, </t>
    </r>
    <r>
      <rPr>
        <sz val="10"/>
        <color rgb="FF4D5156"/>
        <rFont val="Times New Roman"/>
        <family val="1"/>
        <charset val="204"/>
      </rPr>
      <t xml:space="preserve">ø </t>
    </r>
    <r>
      <rPr>
        <sz val="10"/>
        <color theme="1"/>
        <rFont val="Times New Roman"/>
        <family val="1"/>
        <charset val="204"/>
      </rPr>
      <t>4 мм,  штекер 3- контактный, длина кабеля 4.5 м.</t>
    </r>
  </si>
  <si>
    <r>
      <t xml:space="preserve">Электрод монополярный – нож, прямой, </t>
    </r>
    <r>
      <rPr>
        <sz val="10"/>
        <color rgb="FF4D5156"/>
        <rFont val="Times New Roman"/>
        <family val="1"/>
        <charset val="204"/>
      </rPr>
      <t xml:space="preserve">ø </t>
    </r>
    <r>
      <rPr>
        <sz val="10"/>
        <color theme="1"/>
        <rFont val="Times New Roman"/>
        <family val="1"/>
        <charset val="204"/>
      </rPr>
      <t>4 мм</t>
    </r>
  </si>
  <si>
    <r>
      <t>Электрод монополярный – игла артроскопический, изогнутая игла на 90</t>
    </r>
    <r>
      <rPr>
        <sz val="10"/>
        <color rgb="FF222222"/>
        <rFont val="Times New Roman"/>
        <family val="1"/>
        <charset val="204"/>
      </rPr>
      <t xml:space="preserve"> °, 4 х 0.8мм, разъем 4 мм</t>
    </r>
  </si>
  <si>
    <r>
      <t xml:space="preserve">Нить хирургическая стерильная, нерассасывающаяся полипропиленовая, монофиломентная (синяя) POLYPROPYLENE с атравматическими иглами, различных типоразмеров по следующим наименованиям: </t>
    </r>
    <r>
      <rPr>
        <sz val="10"/>
        <color rgb="FFFF0000"/>
        <rFont val="Times New Roman"/>
        <family val="1"/>
        <charset val="204"/>
      </rPr>
      <t xml:space="preserve">30 мм игла - 3/0- 75 см </t>
    </r>
  </si>
  <si>
    <r>
      <t xml:space="preserve">Нить хирургическая стерильная, нерассасывающаяся полипропиленовая, монофиломентная (синяя) POLYPROPYLENE с атравматическими иглами, различных типоразмеров по следующим наименованиям: </t>
    </r>
    <r>
      <rPr>
        <sz val="10"/>
        <color rgb="FFFF0000"/>
        <rFont val="Times New Roman"/>
        <family val="1"/>
        <charset val="204"/>
      </rPr>
      <t xml:space="preserve">30 мм игла - 3/0- 90 см </t>
    </r>
  </si>
  <si>
    <r>
      <t>Контур дыхательный  для новорожденных  одноразовый с обогревом. ИВЛ SLE 5000 гладкоствольный 1,5м с влагосборником дополнительных шлангом 0,5 м с портом с камерой увлажнения</t>
    </r>
    <r>
      <rPr>
        <sz val="10"/>
        <color theme="1"/>
        <rFont val="Times New Roman"/>
        <family val="1"/>
        <charset val="204"/>
      </rPr>
      <t xml:space="preserve"> </t>
    </r>
  </si>
  <si>
    <r>
      <t xml:space="preserve">250 мл  </t>
    </r>
    <r>
      <rPr>
        <sz val="10"/>
        <color theme="1"/>
        <rFont val="Times New Roman"/>
        <family val="1"/>
        <charset val="204"/>
      </rPr>
      <t xml:space="preserve"> Мешок изготовлен из светостойкого материала, т.е. фольги, структура которой позволяет легко заполнить мешок. В процессе переливания мешок стягивается и инфузионный раствор полностью до последнего миллилитра вытекает из мешка. Мешок стерилизован Гамма лучами; зажим. По индивидуальному запросу возможна поставка перманентного зажима для герметизации соединительной части люэровскогозамка.(без экстра доплаты). Мешок оснащен с отверстиями -соединительными трубочками: 1) для наполнения мешка с ЛюэрЛок соединением типа гнездо. (в середине) Светоустойчивая трубочка в изготовлена из двух слоев: верхний слой из гибкого полюретана, а внутренние стеночки из полиэтилена, практически неабсорбируют инфузионных растворов. 2) отверстие для соединения с любыми инфузионными системами-капельницами. Иглой спайком типа карандаш на капельной системе прокалывается мембрана, защищающая отверстие и т. о. капельница плотно соединяется с мешком. 3) и с инъекционным портом для дополнительных инъекций, защищен от поломки и стабильный выдерживающей до 100 манипуляций.</t>
    </r>
  </si>
  <si>
    <r>
      <t xml:space="preserve"> </t>
    </r>
    <r>
      <rPr>
        <sz val="10"/>
        <color theme="1"/>
        <rFont val="Times New Roman"/>
        <family val="1"/>
        <charset val="204"/>
      </rPr>
      <t xml:space="preserve"> Педиатрическая дозировочная система. Изделие должен состоят из следующих частей и материалов: 4 пробирки – резервуара для капель с гидрофобным фильтром микрочастиц , 4 соединительные трубочки, размером 3,0 x 0,55 70cm; 4 разноцветных зажима Люэровское замковоесоединения типа штекер, защитный колпачок . Коннектор из 4-ходов в один 50 mlодноразовый шприц 18 мл (продукты должны быть стерильны 5 лет со дня стерилизации). Все Люэровские соединения типа гнездо и штекер соответствуют нормам: Вся продукция является без фталатов смягчителей и латекса. Вся упаковка без латекса. Педиатрическая дозировочная система, это 4-х ходовый набор с зажимами предназначен для приготовления т. е.: дозирования, перелива и смешивания инфузионных растворов внутривенного парентерального питания в закрытой системе</t>
    </r>
  </si>
  <si>
    <r>
      <t xml:space="preserve">   Article/ REF No: MF 4701</t>
    </r>
    <r>
      <rPr>
        <sz val="10"/>
        <color theme="1"/>
        <rFont val="Times New Roman"/>
        <family val="1"/>
        <charset val="204"/>
      </rPr>
      <t xml:space="preserve"> Изделие предназначено для введения особо маленьких объемов до 5 мл. как электролитов, микроэлементов в закрытой системе. Изделие используется со всеми дозировочными системами аппаратов MediMixmini и MediMixplus. Изделие стерильное и одноразового пользования. В изделии нет латекса и фталатныхсмягчителей DEHP. Упаковка без латекса и ПВХ.</t>
    </r>
  </si>
  <si>
    <t>Шприц однократногоь применения, трехдетальный, с номенальной вместимостью 50 мл, для шприцевых насосов с иглой инъекционный1,2*40</t>
  </si>
  <si>
    <t>Шприц трехдетальный 50 мл однократного применения состоит из цилиндра, штока и поршня (манжеты). Цилиндр и шток шприца изготовлены из полипропилена, поршень (манжета) из синтетического материала. Центральный наконечник с винотовым соединением Луер-Лок.</t>
  </si>
  <si>
    <t>Диализатор синтетический высокопоточный  с мембраной POLYNEPHRON c эффективной поверхностью 1,7   Размер Н17</t>
  </si>
  <si>
    <t>Диализатор синтетический высокопоточный  с мембраной POLYNEPHRON  c эффективной  поверхностью 1,5 Размер Н15</t>
  </si>
  <si>
    <t>Диализатор синтетический высокопоточный  с мембраной POLYNEPHRON c эффективной поверхностью 1,9 Размер Н19</t>
  </si>
  <si>
    <t>год</t>
  </si>
  <si>
    <t>месяц</t>
  </si>
  <si>
    <t>КГП "Областная клиническая больница" УЗКО</t>
  </si>
  <si>
    <t>Директор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</si>
</sst>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31" x14ac:knownFonts="1">
    <font>
      <sz val="11"/>
      <color theme="1"/>
      <name val="Calibri"/>
      <family val="2"/>
      <charset val="204"/>
      <scheme val="minor"/>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family val="2"/>
    </font>
    <font>
      <sz val="10"/>
      <name val="Arial"/>
      <family val="2"/>
      <charset val="204"/>
    </font>
    <font>
      <sz val="10"/>
      <color theme="1"/>
      <name val="Times New Roman"/>
      <family val="1"/>
      <charset val="204"/>
    </font>
    <font>
      <sz val="11"/>
      <color theme="1"/>
      <name val="Calibri"/>
      <family val="2"/>
      <scheme val="minor"/>
    </font>
    <font>
      <sz val="10"/>
      <color rgb="FF000000"/>
      <name val="Times New Roman"/>
      <family val="1"/>
      <charset val="204"/>
    </font>
    <font>
      <b/>
      <sz val="10"/>
      <color theme="1"/>
      <name val="Times New Roman"/>
      <family val="1"/>
      <charset val="204"/>
    </font>
    <font>
      <sz val="11"/>
      <color theme="1"/>
      <name val="Calibri"/>
      <family val="2"/>
      <charset val="204"/>
      <scheme val="minor"/>
    </font>
    <font>
      <sz val="10"/>
      <name val="Times New Roman"/>
      <family val="1"/>
      <charset val="204"/>
    </font>
    <font>
      <sz val="10"/>
      <color rgb="FF4D5156"/>
      <name val="Times New Roman"/>
      <family val="1"/>
      <charset val="204"/>
    </font>
    <font>
      <sz val="10"/>
      <color rgb="FF222222"/>
      <name val="Times New Roman"/>
      <family val="1"/>
      <charset val="204"/>
    </font>
    <font>
      <sz val="10"/>
      <color indexed="8"/>
      <name val="Times New Roman"/>
      <family val="1"/>
      <charset val="204"/>
    </font>
    <font>
      <sz val="10"/>
      <color rgb="FFFF0000"/>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0" fillId="0" borderId="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20"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21" borderId="7" applyNumberFormat="0" applyAlignment="0" applyProtection="0"/>
    <xf numFmtId="0" fontId="12" fillId="0" borderId="0" applyNumberFormat="0" applyFill="0" applyBorder="0" applyAlignment="0" applyProtection="0"/>
    <xf numFmtId="0" fontId="13" fillId="22"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 fillId="3" borderId="0" applyNumberFormat="0" applyBorder="0" applyAlignment="0" applyProtection="0"/>
    <xf numFmtId="0" fontId="15" fillId="0" borderId="0" applyNumberFormat="0" applyFill="0" applyBorder="0" applyAlignment="0" applyProtection="0"/>
    <xf numFmtId="0" fontId="2" fillId="23" borderId="8" applyNumberFormat="0" applyFont="0" applyAlignment="0" applyProtection="0"/>
    <xf numFmtId="0" fontId="16" fillId="0" borderId="9" applyNumberFormat="0" applyFill="0" applyAlignment="0" applyProtection="0"/>
    <xf numFmtId="0" fontId="1" fillId="0" borderId="0">
      <alignment horizontal="center"/>
    </xf>
    <xf numFmtId="0" fontId="17" fillId="0" borderId="0" applyNumberFormat="0" applyFill="0" applyBorder="0" applyAlignment="0" applyProtection="0"/>
    <xf numFmtId="43" fontId="1" fillId="0" borderId="0" applyFont="0" applyFill="0" applyBorder="0" applyAlignment="0" applyProtection="0"/>
    <xf numFmtId="0" fontId="18" fillId="4" borderId="0" applyNumberFormat="0" applyBorder="0" applyAlignment="0" applyProtection="0"/>
    <xf numFmtId="0" fontId="22" fillId="0" borderId="0"/>
    <xf numFmtId="0" fontId="25" fillId="0" borderId="0"/>
    <xf numFmtId="0" fontId="1" fillId="0" borderId="0">
      <alignment horizontal="center"/>
    </xf>
    <xf numFmtId="0" fontId="25" fillId="0" borderId="0"/>
    <xf numFmtId="0" fontId="25" fillId="0" borderId="0"/>
    <xf numFmtId="0" fontId="25" fillId="0" borderId="0"/>
  </cellStyleXfs>
  <cellXfs count="66">
    <xf numFmtId="0" fontId="0" fillId="0" borderId="0" xfId="0"/>
    <xf numFmtId="0" fontId="21" fillId="0" borderId="0" xfId="0" applyFont="1" applyFill="1" applyAlignment="1"/>
    <xf numFmtId="0" fontId="21" fillId="0" borderId="0" xfId="0" applyFont="1" applyFill="1" applyAlignment="1">
      <alignment horizontal="center" wrapText="1"/>
    </xf>
    <xf numFmtId="0" fontId="21" fillId="0" borderId="0" xfId="0" applyFont="1" applyFill="1" applyAlignment="1">
      <alignment wrapText="1"/>
    </xf>
    <xf numFmtId="4" fontId="21" fillId="0" borderId="0" xfId="0" applyNumberFormat="1" applyFont="1" applyFill="1" applyAlignment="1"/>
    <xf numFmtId="0" fontId="24" fillId="0" borderId="11" xfId="0" applyFont="1" applyFill="1" applyBorder="1" applyAlignment="1">
      <alignment horizontal="center" vertical="center" wrapText="1"/>
    </xf>
    <xf numFmtId="0" fontId="24" fillId="0" borderId="0" xfId="0" applyFont="1" applyFill="1" applyAlignment="1">
      <alignment horizontal="center" vertical="center"/>
    </xf>
    <xf numFmtId="0" fontId="24" fillId="0" borderId="0" xfId="0" applyFont="1" applyFill="1" applyAlignment="1"/>
    <xf numFmtId="0" fontId="21" fillId="0" borderId="10" xfId="0" applyFont="1" applyFill="1" applyBorder="1" applyAlignment="1">
      <alignment horizontal="center"/>
    </xf>
    <xf numFmtId="0" fontId="26" fillId="0" borderId="10" xfId="0" applyFont="1" applyFill="1" applyBorder="1" applyAlignment="1">
      <alignment horizontal="left" wrapText="1"/>
    </xf>
    <xf numFmtId="3" fontId="21" fillId="0" borderId="10" xfId="0" applyNumberFormat="1" applyFont="1" applyFill="1" applyBorder="1" applyAlignment="1">
      <alignment horizontal="center"/>
    </xf>
    <xf numFmtId="4" fontId="21" fillId="0" borderId="10" xfId="0" applyNumberFormat="1" applyFont="1" applyFill="1" applyBorder="1" applyAlignment="1">
      <alignment horizontal="center"/>
    </xf>
    <xf numFmtId="0" fontId="21" fillId="0" borderId="10" xfId="0" applyFont="1" applyFill="1" applyBorder="1" applyAlignment="1">
      <alignment horizontal="center" wrapText="1"/>
    </xf>
    <xf numFmtId="4" fontId="23" fillId="0" borderId="10" xfId="0" applyNumberFormat="1" applyFont="1" applyFill="1" applyBorder="1" applyAlignment="1">
      <alignment horizontal="center" wrapText="1"/>
    </xf>
    <xf numFmtId="0" fontId="23" fillId="0" borderId="10" xfId="0" applyFont="1" applyFill="1" applyBorder="1" applyAlignment="1" applyProtection="1">
      <alignment horizontal="left" wrapText="1"/>
    </xf>
    <xf numFmtId="0" fontId="21" fillId="0" borderId="10" xfId="0" applyFont="1" applyFill="1" applyBorder="1" applyAlignment="1">
      <alignment horizontal="left"/>
    </xf>
    <xf numFmtId="0" fontId="21" fillId="0" borderId="10" xfId="61" applyFont="1" applyFill="1" applyBorder="1" applyAlignment="1">
      <alignment horizontal="left" wrapText="1"/>
    </xf>
    <xf numFmtId="0" fontId="23" fillId="0" borderId="10" xfId="0" applyFont="1" applyFill="1" applyBorder="1" applyAlignment="1">
      <alignment horizontal="left" wrapText="1"/>
    </xf>
    <xf numFmtId="0" fontId="21" fillId="0" borderId="10" xfId="0" applyFont="1" applyFill="1" applyBorder="1" applyAlignment="1">
      <alignment horizontal="left" wrapText="1"/>
    </xf>
    <xf numFmtId="4" fontId="21" fillId="0" borderId="10" xfId="0" applyNumberFormat="1" applyFont="1" applyFill="1" applyBorder="1" applyAlignment="1">
      <alignment horizontal="center" wrapText="1"/>
    </xf>
    <xf numFmtId="0" fontId="21" fillId="0" borderId="10" xfId="74" applyFont="1" applyFill="1" applyBorder="1" applyAlignment="1">
      <alignment horizontal="left" wrapText="1"/>
    </xf>
    <xf numFmtId="3" fontId="21" fillId="0" borderId="10" xfId="0" applyNumberFormat="1" applyFont="1" applyFill="1" applyBorder="1" applyAlignment="1">
      <alignment horizontal="left" wrapText="1"/>
    </xf>
    <xf numFmtId="3" fontId="21" fillId="0" borderId="10" xfId="69" applyNumberFormat="1" applyFont="1" applyFill="1" applyBorder="1" applyAlignment="1">
      <alignment horizontal="left" wrapText="1"/>
    </xf>
    <xf numFmtId="3" fontId="21" fillId="0" borderId="10" xfId="75" applyNumberFormat="1" applyFont="1" applyFill="1" applyBorder="1" applyAlignment="1" applyProtection="1">
      <alignment horizontal="left" wrapText="1"/>
      <protection locked="0"/>
    </xf>
    <xf numFmtId="0" fontId="26" fillId="0" borderId="10" xfId="73" applyFont="1" applyFill="1" applyBorder="1" applyAlignment="1">
      <alignment horizontal="left" wrapText="1"/>
    </xf>
    <xf numFmtId="0" fontId="26" fillId="0" borderId="10" xfId="75" applyFont="1" applyFill="1" applyBorder="1" applyAlignment="1" applyProtection="1">
      <alignment horizontal="left" wrapText="1"/>
    </xf>
    <xf numFmtId="0" fontId="26" fillId="0" borderId="10" xfId="0" applyNumberFormat="1" applyFont="1" applyFill="1" applyBorder="1" applyAlignment="1">
      <alignment horizontal="left" wrapText="1"/>
    </xf>
    <xf numFmtId="0" fontId="29" fillId="0" borderId="10" xfId="0" applyFont="1" applyFill="1" applyBorder="1" applyAlignment="1">
      <alignment horizontal="left" wrapText="1"/>
    </xf>
    <xf numFmtId="0" fontId="29" fillId="0" borderId="10" xfId="0" applyNumberFormat="1" applyFont="1" applyFill="1" applyBorder="1" applyAlignment="1">
      <alignment horizontal="left" wrapText="1"/>
    </xf>
    <xf numFmtId="4" fontId="21" fillId="0" borderId="10" xfId="0" applyNumberFormat="1" applyFont="1" applyFill="1" applyBorder="1" applyAlignment="1">
      <alignment horizontal="left" wrapText="1"/>
    </xf>
    <xf numFmtId="4" fontId="23" fillId="0" borderId="10" xfId="0" applyNumberFormat="1" applyFont="1" applyFill="1" applyBorder="1" applyAlignment="1">
      <alignment horizontal="center" wrapText="1" shrinkToFit="1"/>
    </xf>
    <xf numFmtId="3" fontId="21" fillId="0" borderId="10" xfId="0" applyNumberFormat="1" applyFont="1" applyFill="1" applyBorder="1" applyAlignment="1">
      <alignment horizontal="center" wrapText="1"/>
    </xf>
    <xf numFmtId="0" fontId="26" fillId="0" borderId="10" xfId="58" applyFont="1" applyFill="1" applyBorder="1" applyAlignment="1">
      <alignment horizontal="left" wrapText="1"/>
    </xf>
    <xf numFmtId="3" fontId="21" fillId="0" borderId="10" xfId="75" applyNumberFormat="1" applyFont="1" applyFill="1" applyBorder="1" applyAlignment="1">
      <alignment horizontal="left" wrapText="1"/>
    </xf>
    <xf numFmtId="0" fontId="21" fillId="0" borderId="10" xfId="76" applyFont="1" applyFill="1" applyBorder="1" applyAlignment="1">
      <alignment horizontal="left" wrapText="1"/>
    </xf>
    <xf numFmtId="0" fontId="21" fillId="0" borderId="10" xfId="77" applyFont="1" applyFill="1" applyBorder="1" applyAlignment="1">
      <alignment horizontal="left" wrapText="1"/>
    </xf>
    <xf numFmtId="0" fontId="21" fillId="0" borderId="11" xfId="0" applyFont="1" applyFill="1" applyBorder="1" applyAlignment="1">
      <alignment horizontal="left" wrapText="1"/>
    </xf>
    <xf numFmtId="0" fontId="21" fillId="0" borderId="11" xfId="0" applyFont="1" applyFill="1" applyBorder="1" applyAlignment="1">
      <alignment horizontal="center"/>
    </xf>
    <xf numFmtId="4" fontId="21" fillId="0" borderId="11" xfId="0" applyNumberFormat="1" applyFont="1" applyFill="1" applyBorder="1" applyAlignment="1">
      <alignment horizontal="center"/>
    </xf>
    <xf numFmtId="3" fontId="21" fillId="0" borderId="11" xfId="0" applyNumberFormat="1" applyFont="1" applyFill="1" applyBorder="1" applyAlignment="1">
      <alignment horizontal="center"/>
    </xf>
    <xf numFmtId="0" fontId="23" fillId="0" borderId="11" xfId="0" applyFont="1" applyFill="1" applyBorder="1" applyAlignment="1">
      <alignment horizontal="left" wrapText="1"/>
    </xf>
    <xf numFmtId="0" fontId="21" fillId="0" borderId="11" xfId="0" applyFont="1" applyFill="1" applyBorder="1" applyAlignment="1">
      <alignment horizontal="left"/>
    </xf>
    <xf numFmtId="4" fontId="23" fillId="0" borderId="11" xfId="0" applyNumberFormat="1" applyFont="1" applyFill="1" applyBorder="1" applyAlignment="1">
      <alignment horizontal="center" wrapText="1"/>
    </xf>
    <xf numFmtId="0" fontId="26" fillId="0" borderId="10" xfId="78" applyFont="1" applyFill="1" applyBorder="1" applyAlignment="1">
      <alignment horizontal="left" wrapText="1"/>
    </xf>
    <xf numFmtId="0" fontId="21" fillId="0" borderId="13" xfId="0" applyFont="1" applyFill="1" applyBorder="1" applyAlignment="1">
      <alignment horizontal="center"/>
    </xf>
    <xf numFmtId="0" fontId="21" fillId="0" borderId="14" xfId="0" applyFont="1" applyFill="1" applyBorder="1" applyAlignment="1">
      <alignment horizontal="center"/>
    </xf>
    <xf numFmtId="0" fontId="21" fillId="0" borderId="12" xfId="0" applyFont="1" applyFill="1" applyBorder="1" applyAlignment="1">
      <alignment horizontal="left" wrapText="1"/>
    </xf>
    <xf numFmtId="3" fontId="21" fillId="0" borderId="10" xfId="75" applyNumberFormat="1" applyFont="1" applyFill="1" applyBorder="1" applyAlignment="1">
      <alignment wrapText="1"/>
    </xf>
    <xf numFmtId="3" fontId="21" fillId="0" borderId="11" xfId="0" applyNumberFormat="1" applyFont="1" applyFill="1" applyBorder="1" applyAlignment="1">
      <alignment horizontal="center" wrapText="1"/>
    </xf>
    <xf numFmtId="3" fontId="23" fillId="0" borderId="10" xfId="0" applyNumberFormat="1" applyFont="1" applyFill="1" applyBorder="1" applyAlignment="1">
      <alignment horizontal="center" wrapText="1" shrinkToFit="1"/>
    </xf>
    <xf numFmtId="3" fontId="21" fillId="0" borderId="0" xfId="0" applyNumberFormat="1" applyFont="1" applyFill="1" applyAlignment="1"/>
    <xf numFmtId="0" fontId="26" fillId="0" borderId="10" xfId="0" applyFont="1" applyFill="1" applyBorder="1" applyAlignment="1">
      <alignment horizontal="left" vertical="center" wrapText="1"/>
    </xf>
    <xf numFmtId="0" fontId="24" fillId="0" borderId="10" xfId="0" applyFont="1" applyFill="1" applyBorder="1" applyAlignment="1">
      <alignment horizontal="center" vertical="center" wrapText="1"/>
    </xf>
    <xf numFmtId="4" fontId="24" fillId="0" borderId="10" xfId="0" applyNumberFormat="1" applyFont="1" applyFill="1" applyBorder="1" applyAlignment="1">
      <alignment horizontal="center" vertical="center" wrapText="1"/>
    </xf>
    <xf numFmtId="3" fontId="24" fillId="0" borderId="10" xfId="0" applyNumberFormat="1" applyFont="1" applyFill="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0" xfId="0" applyFont="1" applyFill="1" applyBorder="1" applyAlignment="1"/>
    <xf numFmtId="0" fontId="24" fillId="0" borderId="10" xfId="0" applyFont="1" applyFill="1" applyBorder="1" applyAlignment="1">
      <alignment horizontal="center" wrapText="1"/>
    </xf>
    <xf numFmtId="0" fontId="24" fillId="0" borderId="10" xfId="0" applyFont="1" applyFill="1" applyBorder="1" applyAlignment="1">
      <alignment wrapText="1"/>
    </xf>
    <xf numFmtId="3" fontId="24" fillId="0" borderId="10" xfId="0" applyNumberFormat="1" applyFont="1" applyFill="1" applyBorder="1" applyAlignment="1"/>
    <xf numFmtId="3" fontId="24" fillId="0" borderId="10" xfId="0" applyNumberFormat="1" applyFont="1" applyFill="1" applyBorder="1" applyAlignment="1">
      <alignment horizontal="center"/>
    </xf>
    <xf numFmtId="4" fontId="24" fillId="0" borderId="10" xfId="0" applyNumberFormat="1" applyFont="1" applyFill="1" applyBorder="1" applyAlignment="1">
      <alignment horizontal="center"/>
    </xf>
    <xf numFmtId="0" fontId="21" fillId="0" borderId="0" xfId="0" applyFont="1" applyFill="1" applyAlignment="1">
      <alignment horizontal="center" wrapText="1"/>
    </xf>
    <xf numFmtId="0" fontId="21" fillId="0" borderId="0" xfId="0" applyFont="1" applyFill="1" applyAlignment="1">
      <alignment horizontal="right" wrapText="1"/>
    </xf>
    <xf numFmtId="0" fontId="21" fillId="0" borderId="0" xfId="0" applyFont="1" applyFill="1" applyAlignment="1">
      <alignment horizontal="center" wrapText="1"/>
    </xf>
  </cellXfs>
  <cellStyles count="79">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Normal_Sheet3"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1" xfId="38"/>
    <cellStyle name="Обычный 12" xfId="39"/>
    <cellStyle name="Обычный 13" xfId="40"/>
    <cellStyle name="Обычный 14" xfId="41"/>
    <cellStyle name="Обычный 15" xfId="42"/>
    <cellStyle name="Обычный 16" xfId="43"/>
    <cellStyle name="Обычный 17" xfId="44"/>
    <cellStyle name="Обычный 18" xfId="45"/>
    <cellStyle name="Обычный 19" xfId="46"/>
    <cellStyle name="Обычный 2" xfId="47"/>
    <cellStyle name="Обычный 20" xfId="48"/>
    <cellStyle name="Обычный 21" xfId="49"/>
    <cellStyle name="Обычный 22" xfId="50"/>
    <cellStyle name="Обычный 23" xfId="51"/>
    <cellStyle name="Обычный 24" xfId="52"/>
    <cellStyle name="Обычный 25" xfId="53"/>
    <cellStyle name="Обычный 26" xfId="54"/>
    <cellStyle name="Обычный 27" xfId="55"/>
    <cellStyle name="Обычный 28" xfId="56"/>
    <cellStyle name="Обычный 29" xfId="57"/>
    <cellStyle name="Обычный 3" xfId="58"/>
    <cellStyle name="Обычный 34" xfId="73"/>
    <cellStyle name="Обычный 4" xfId="59"/>
    <cellStyle name="Обычный 43" xfId="76"/>
    <cellStyle name="Обычный 46" xfId="74"/>
    <cellStyle name="Обычный 5" xfId="60"/>
    <cellStyle name="Обычный 52" xfId="77"/>
    <cellStyle name="Обычный 57" xfId="78"/>
    <cellStyle name="Обычный 6" xfId="61"/>
    <cellStyle name="Обычный 7" xfId="62"/>
    <cellStyle name="Обычный 8" xfId="63"/>
    <cellStyle name="Обычный 9" xfId="64"/>
    <cellStyle name="Обычный_Лист1" xfId="75"/>
    <cellStyle name="Плохой 2" xfId="65"/>
    <cellStyle name="Пояснение 2" xfId="66"/>
    <cellStyle name="Примечание 2" xfId="67"/>
    <cellStyle name="Связанная ячейка 2" xfId="68"/>
    <cellStyle name="Стиль 1" xfId="69"/>
    <cellStyle name="Текст предупреждения 2" xfId="70"/>
    <cellStyle name="Финансовый 2" xfId="71"/>
    <cellStyle name="Хороший 2" xfId="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7"/>
  <sheetViews>
    <sheetView tabSelected="1" view="pageBreakPreview" zoomScale="70" zoomScaleNormal="80" zoomScaleSheetLayoutView="70" workbookViewId="0">
      <selection activeCell="J7" sqref="J7"/>
    </sheetView>
  </sheetViews>
  <sheetFormatPr defaultRowHeight="12.75" x14ac:dyDescent="0.2"/>
  <cols>
    <col min="1" max="1" width="8.28515625" style="1" customWidth="1"/>
    <col min="2" max="2" width="59.85546875" style="2" customWidth="1"/>
    <col min="3" max="3" width="83" style="2" customWidth="1"/>
    <col min="4" max="4" width="12.28515625" style="3" customWidth="1"/>
    <col min="5" max="5" width="16.5703125" style="1" customWidth="1"/>
    <col min="6" max="6" width="7.85546875" style="50" customWidth="1"/>
    <col min="7" max="8" width="6.85546875" style="1" hidden="1" customWidth="1"/>
    <col min="9" max="9" width="9.28515625" style="1" hidden="1" customWidth="1"/>
    <col min="10" max="10" width="19.42578125" style="4" customWidth="1"/>
    <col min="11" max="11" width="31.140625" style="1" customWidth="1"/>
    <col min="12" max="12" width="19.85546875" style="1" customWidth="1"/>
    <col min="13" max="13" width="25.28515625" style="1" customWidth="1"/>
    <col min="14" max="16384" width="9.140625" style="1"/>
  </cols>
  <sheetData>
    <row r="2" spans="1:13" ht="12.75" customHeight="1" x14ac:dyDescent="0.2">
      <c r="B2" s="64" t="s">
        <v>10</v>
      </c>
      <c r="C2" s="64"/>
      <c r="D2" s="64"/>
      <c r="E2" s="64"/>
      <c r="F2" s="64"/>
      <c r="G2" s="64"/>
      <c r="H2" s="64"/>
      <c r="I2" s="64"/>
      <c r="J2" s="64"/>
      <c r="K2" s="64"/>
      <c r="L2" s="64"/>
      <c r="M2" s="64"/>
    </row>
    <row r="3" spans="1:13" x14ac:dyDescent="0.2">
      <c r="B3" s="65" t="s">
        <v>0</v>
      </c>
      <c r="C3" s="65"/>
      <c r="D3" s="65"/>
      <c r="E3" s="65"/>
      <c r="F3" s="65"/>
      <c r="G3" s="65"/>
      <c r="H3" s="65"/>
      <c r="I3" s="65"/>
      <c r="J3" s="65"/>
      <c r="K3" s="65"/>
    </row>
    <row r="5" spans="1:13" s="6" customFormat="1" ht="46.5" customHeight="1" x14ac:dyDescent="0.25">
      <c r="A5" s="5" t="s">
        <v>1</v>
      </c>
      <c r="B5" s="5" t="s">
        <v>2</v>
      </c>
      <c r="C5" s="5" t="s">
        <v>13</v>
      </c>
      <c r="D5" s="52" t="s">
        <v>3</v>
      </c>
      <c r="E5" s="53" t="s">
        <v>5</v>
      </c>
      <c r="F5" s="54" t="s">
        <v>4</v>
      </c>
      <c r="G5" s="55" t="s">
        <v>185</v>
      </c>
      <c r="H5" s="55" t="s">
        <v>186</v>
      </c>
      <c r="I5" s="55"/>
      <c r="J5" s="53" t="s">
        <v>6</v>
      </c>
      <c r="K5" s="56" t="s">
        <v>7</v>
      </c>
      <c r="L5" s="5" t="s">
        <v>8</v>
      </c>
      <c r="M5" s="52" t="s">
        <v>9</v>
      </c>
    </row>
    <row r="6" spans="1:13" ht="63.75" x14ac:dyDescent="0.2">
      <c r="A6" s="8">
        <v>1</v>
      </c>
      <c r="B6" s="9" t="s">
        <v>17</v>
      </c>
      <c r="C6" s="9" t="s">
        <v>17</v>
      </c>
      <c r="D6" s="8" t="s">
        <v>163</v>
      </c>
      <c r="E6" s="30">
        <v>63.61</v>
      </c>
      <c r="F6" s="49">
        <f>G6-H6</f>
        <v>2600</v>
      </c>
      <c r="G6" s="10">
        <v>2800</v>
      </c>
      <c r="H6" s="31">
        <v>200</v>
      </c>
      <c r="I6" s="31">
        <f>E6*H6</f>
        <v>12722</v>
      </c>
      <c r="J6" s="11">
        <f>F6*E6</f>
        <v>165386</v>
      </c>
      <c r="K6" s="12" t="s">
        <v>12</v>
      </c>
      <c r="L6" s="12" t="s">
        <v>16</v>
      </c>
      <c r="M6" s="12" t="s">
        <v>15</v>
      </c>
    </row>
    <row r="7" spans="1:13" ht="63.75" x14ac:dyDescent="0.2">
      <c r="A7" s="8">
        <v>2</v>
      </c>
      <c r="B7" s="9" t="s">
        <v>18</v>
      </c>
      <c r="C7" s="9" t="s">
        <v>18</v>
      </c>
      <c r="D7" s="8" t="s">
        <v>163</v>
      </c>
      <c r="E7" s="30">
        <v>63.61</v>
      </c>
      <c r="F7" s="49">
        <f t="shared" ref="F7:F70" si="0">G7-H7</f>
        <v>2000</v>
      </c>
      <c r="G7" s="10">
        <v>2200</v>
      </c>
      <c r="H7" s="31">
        <v>200</v>
      </c>
      <c r="I7" s="31">
        <f t="shared" ref="I7:I70" si="1">E7*H7</f>
        <v>12722</v>
      </c>
      <c r="J7" s="11">
        <f t="shared" ref="J7:J70" si="2">F7*E7</f>
        <v>127220</v>
      </c>
      <c r="K7" s="12" t="s">
        <v>12</v>
      </c>
      <c r="L7" s="12" t="s">
        <v>16</v>
      </c>
      <c r="M7" s="12" t="s">
        <v>15</v>
      </c>
    </row>
    <row r="8" spans="1:13" ht="63.75" x14ac:dyDescent="0.2">
      <c r="A8" s="8">
        <v>3</v>
      </c>
      <c r="B8" s="9" t="s">
        <v>19</v>
      </c>
      <c r="C8" s="9" t="s">
        <v>19</v>
      </c>
      <c r="D8" s="8" t="s">
        <v>163</v>
      </c>
      <c r="E8" s="30">
        <v>63.61</v>
      </c>
      <c r="F8" s="49">
        <f t="shared" si="0"/>
        <v>2100</v>
      </c>
      <c r="G8" s="10">
        <v>2300</v>
      </c>
      <c r="H8" s="31">
        <v>200</v>
      </c>
      <c r="I8" s="31">
        <f t="shared" si="1"/>
        <v>12722</v>
      </c>
      <c r="J8" s="11">
        <f t="shared" si="2"/>
        <v>133581</v>
      </c>
      <c r="K8" s="12" t="s">
        <v>12</v>
      </c>
      <c r="L8" s="12" t="s">
        <v>16</v>
      </c>
      <c r="M8" s="12" t="s">
        <v>15</v>
      </c>
    </row>
    <row r="9" spans="1:13" ht="63.75" x14ac:dyDescent="0.2">
      <c r="A9" s="8">
        <v>4</v>
      </c>
      <c r="B9" s="9" t="s">
        <v>20</v>
      </c>
      <c r="C9" s="9" t="s">
        <v>20</v>
      </c>
      <c r="D9" s="8" t="s">
        <v>163</v>
      </c>
      <c r="E9" s="30">
        <v>63.61</v>
      </c>
      <c r="F9" s="49">
        <f t="shared" si="0"/>
        <v>1800</v>
      </c>
      <c r="G9" s="10">
        <v>2000</v>
      </c>
      <c r="H9" s="31">
        <v>200</v>
      </c>
      <c r="I9" s="31">
        <f t="shared" si="1"/>
        <v>12722</v>
      </c>
      <c r="J9" s="11">
        <f t="shared" si="2"/>
        <v>114498</v>
      </c>
      <c r="K9" s="12" t="s">
        <v>12</v>
      </c>
      <c r="L9" s="12" t="s">
        <v>16</v>
      </c>
      <c r="M9" s="12" t="s">
        <v>15</v>
      </c>
    </row>
    <row r="10" spans="1:13" ht="63.75" x14ac:dyDescent="0.2">
      <c r="A10" s="8">
        <v>5</v>
      </c>
      <c r="B10" s="9" t="s">
        <v>21</v>
      </c>
      <c r="C10" s="9" t="s">
        <v>21</v>
      </c>
      <c r="D10" s="8" t="s">
        <v>163</v>
      </c>
      <c r="E10" s="13">
        <v>5.56</v>
      </c>
      <c r="F10" s="49">
        <f t="shared" si="0"/>
        <v>45000</v>
      </c>
      <c r="G10" s="10">
        <v>50000</v>
      </c>
      <c r="H10" s="31">
        <v>5000</v>
      </c>
      <c r="I10" s="31">
        <f t="shared" si="1"/>
        <v>27799.999999999996</v>
      </c>
      <c r="J10" s="11">
        <f t="shared" si="2"/>
        <v>250199.99999999997</v>
      </c>
      <c r="K10" s="12" t="s">
        <v>12</v>
      </c>
      <c r="L10" s="12" t="s">
        <v>16</v>
      </c>
      <c r="M10" s="12" t="s">
        <v>15</v>
      </c>
    </row>
    <row r="11" spans="1:13" ht="63.75" x14ac:dyDescent="0.2">
      <c r="A11" s="8">
        <v>6</v>
      </c>
      <c r="B11" s="9" t="s">
        <v>22</v>
      </c>
      <c r="C11" s="9" t="s">
        <v>22</v>
      </c>
      <c r="D11" s="8" t="s">
        <v>164</v>
      </c>
      <c r="E11" s="30">
        <v>3521.39</v>
      </c>
      <c r="F11" s="49">
        <f t="shared" si="0"/>
        <v>108</v>
      </c>
      <c r="G11" s="10">
        <v>110</v>
      </c>
      <c r="H11" s="31">
        <v>2</v>
      </c>
      <c r="I11" s="31">
        <f t="shared" si="1"/>
        <v>7042.78</v>
      </c>
      <c r="J11" s="11">
        <f t="shared" si="2"/>
        <v>380310.12</v>
      </c>
      <c r="K11" s="12" t="s">
        <v>12</v>
      </c>
      <c r="L11" s="12" t="s">
        <v>16</v>
      </c>
      <c r="M11" s="12" t="s">
        <v>15</v>
      </c>
    </row>
    <row r="12" spans="1:13" ht="63.75" x14ac:dyDescent="0.2">
      <c r="A12" s="8">
        <v>7</v>
      </c>
      <c r="B12" s="9" t="s">
        <v>23</v>
      </c>
      <c r="C12" s="9" t="s">
        <v>23</v>
      </c>
      <c r="D12" s="8" t="s">
        <v>163</v>
      </c>
      <c r="E12" s="30">
        <v>17.34</v>
      </c>
      <c r="F12" s="49">
        <f t="shared" si="0"/>
        <v>500</v>
      </c>
      <c r="G12" s="10">
        <v>500</v>
      </c>
      <c r="H12" s="31"/>
      <c r="I12" s="31">
        <f t="shared" si="1"/>
        <v>0</v>
      </c>
      <c r="J12" s="11">
        <f t="shared" si="2"/>
        <v>8670</v>
      </c>
      <c r="K12" s="12" t="s">
        <v>12</v>
      </c>
      <c r="L12" s="12" t="s">
        <v>16</v>
      </c>
      <c r="M12" s="12" t="s">
        <v>15</v>
      </c>
    </row>
    <row r="13" spans="1:13" ht="114.75" x14ac:dyDescent="0.2">
      <c r="A13" s="8">
        <v>8</v>
      </c>
      <c r="B13" s="51" t="s">
        <v>24</v>
      </c>
      <c r="C13" s="9" t="s">
        <v>25</v>
      </c>
      <c r="D13" s="8" t="s">
        <v>163</v>
      </c>
      <c r="E13" s="30">
        <v>374</v>
      </c>
      <c r="F13" s="49">
        <f t="shared" si="0"/>
        <v>900</v>
      </c>
      <c r="G13" s="10">
        <v>900</v>
      </c>
      <c r="H13" s="31"/>
      <c r="I13" s="31">
        <f t="shared" si="1"/>
        <v>0</v>
      </c>
      <c r="J13" s="11">
        <f t="shared" si="2"/>
        <v>336600</v>
      </c>
      <c r="K13" s="12" t="s">
        <v>12</v>
      </c>
      <c r="L13" s="12" t="s">
        <v>16</v>
      </c>
      <c r="M13" s="12" t="s">
        <v>15</v>
      </c>
    </row>
    <row r="14" spans="1:13" ht="63.75" x14ac:dyDescent="0.2">
      <c r="A14" s="8">
        <v>9</v>
      </c>
      <c r="B14" s="9" t="s">
        <v>26</v>
      </c>
      <c r="C14" s="9" t="s">
        <v>26</v>
      </c>
      <c r="D14" s="8" t="s">
        <v>163</v>
      </c>
      <c r="E14" s="30">
        <v>43.62</v>
      </c>
      <c r="F14" s="49">
        <f t="shared" si="0"/>
        <v>33000</v>
      </c>
      <c r="G14" s="10">
        <v>43000</v>
      </c>
      <c r="H14" s="31">
        <v>10000</v>
      </c>
      <c r="I14" s="31">
        <f t="shared" si="1"/>
        <v>436200</v>
      </c>
      <c r="J14" s="11">
        <f t="shared" si="2"/>
        <v>1439460</v>
      </c>
      <c r="K14" s="12" t="s">
        <v>12</v>
      </c>
      <c r="L14" s="12" t="s">
        <v>16</v>
      </c>
      <c r="M14" s="12" t="s">
        <v>15</v>
      </c>
    </row>
    <row r="15" spans="1:13" ht="63.75" x14ac:dyDescent="0.2">
      <c r="A15" s="8">
        <v>10</v>
      </c>
      <c r="B15" s="9" t="s">
        <v>27</v>
      </c>
      <c r="C15" s="9" t="s">
        <v>27</v>
      </c>
      <c r="D15" s="8" t="s">
        <v>163</v>
      </c>
      <c r="E15" s="30">
        <v>72.39</v>
      </c>
      <c r="F15" s="49">
        <f t="shared" si="0"/>
        <v>2600</v>
      </c>
      <c r="G15" s="10">
        <v>2600</v>
      </c>
      <c r="H15" s="31"/>
      <c r="I15" s="31">
        <f t="shared" si="1"/>
        <v>0</v>
      </c>
      <c r="J15" s="11">
        <f t="shared" si="2"/>
        <v>188214</v>
      </c>
      <c r="K15" s="12" t="s">
        <v>12</v>
      </c>
      <c r="L15" s="12" t="s">
        <v>16</v>
      </c>
      <c r="M15" s="12" t="s">
        <v>15</v>
      </c>
    </row>
    <row r="16" spans="1:13" ht="63.75" x14ac:dyDescent="0.2">
      <c r="A16" s="8">
        <v>11</v>
      </c>
      <c r="B16" s="9" t="s">
        <v>28</v>
      </c>
      <c r="C16" s="9" t="s">
        <v>28</v>
      </c>
      <c r="D16" s="8" t="s">
        <v>163</v>
      </c>
      <c r="E16" s="30">
        <v>54.25</v>
      </c>
      <c r="F16" s="49">
        <f t="shared" si="0"/>
        <v>7000</v>
      </c>
      <c r="G16" s="10">
        <v>7000</v>
      </c>
      <c r="H16" s="31"/>
      <c r="I16" s="31">
        <f t="shared" si="1"/>
        <v>0</v>
      </c>
      <c r="J16" s="11">
        <f t="shared" si="2"/>
        <v>379750</v>
      </c>
      <c r="K16" s="12" t="s">
        <v>12</v>
      </c>
      <c r="L16" s="12" t="s">
        <v>16</v>
      </c>
      <c r="M16" s="12" t="s">
        <v>15</v>
      </c>
    </row>
    <row r="17" spans="1:13" ht="63.75" x14ac:dyDescent="0.2">
      <c r="A17" s="8">
        <v>12</v>
      </c>
      <c r="B17" s="9" t="s">
        <v>29</v>
      </c>
      <c r="C17" s="9" t="s">
        <v>29</v>
      </c>
      <c r="D17" s="8" t="s">
        <v>163</v>
      </c>
      <c r="E17" s="30">
        <v>18.440000000000001</v>
      </c>
      <c r="F17" s="49">
        <f t="shared" si="0"/>
        <v>32000</v>
      </c>
      <c r="G17" s="10">
        <v>32500</v>
      </c>
      <c r="H17" s="31">
        <v>500</v>
      </c>
      <c r="I17" s="31">
        <f t="shared" si="1"/>
        <v>9220</v>
      </c>
      <c r="J17" s="11">
        <f t="shared" si="2"/>
        <v>590080</v>
      </c>
      <c r="K17" s="12" t="s">
        <v>12</v>
      </c>
      <c r="L17" s="12" t="s">
        <v>16</v>
      </c>
      <c r="M17" s="12" t="s">
        <v>15</v>
      </c>
    </row>
    <row r="18" spans="1:13" ht="63.75" x14ac:dyDescent="0.2">
      <c r="A18" s="8">
        <v>13</v>
      </c>
      <c r="B18" s="9" t="s">
        <v>30</v>
      </c>
      <c r="C18" s="9" t="s">
        <v>30</v>
      </c>
      <c r="D18" s="8" t="s">
        <v>163</v>
      </c>
      <c r="E18" s="30">
        <v>13.09</v>
      </c>
      <c r="F18" s="49">
        <f t="shared" si="0"/>
        <v>75000</v>
      </c>
      <c r="G18" s="10">
        <v>95000</v>
      </c>
      <c r="H18" s="31">
        <v>20000</v>
      </c>
      <c r="I18" s="31">
        <f t="shared" si="1"/>
        <v>261800</v>
      </c>
      <c r="J18" s="11">
        <f t="shared" si="2"/>
        <v>981750</v>
      </c>
      <c r="K18" s="12" t="s">
        <v>12</v>
      </c>
      <c r="L18" s="12" t="s">
        <v>16</v>
      </c>
      <c r="M18" s="12" t="s">
        <v>15</v>
      </c>
    </row>
    <row r="19" spans="1:13" ht="63.75" x14ac:dyDescent="0.2">
      <c r="A19" s="8">
        <v>14</v>
      </c>
      <c r="B19" s="9" t="s">
        <v>31</v>
      </c>
      <c r="C19" s="9" t="s">
        <v>31</v>
      </c>
      <c r="D19" s="8" t="s">
        <v>163</v>
      </c>
      <c r="E19" s="30">
        <v>26.59</v>
      </c>
      <c r="F19" s="49">
        <f t="shared" si="0"/>
        <v>3000</v>
      </c>
      <c r="G19" s="10">
        <v>4000</v>
      </c>
      <c r="H19" s="31">
        <v>1000</v>
      </c>
      <c r="I19" s="31">
        <f t="shared" si="1"/>
        <v>26590</v>
      </c>
      <c r="J19" s="11">
        <f t="shared" si="2"/>
        <v>79770</v>
      </c>
      <c r="K19" s="12" t="s">
        <v>12</v>
      </c>
      <c r="L19" s="12" t="s">
        <v>16</v>
      </c>
      <c r="M19" s="12" t="s">
        <v>15</v>
      </c>
    </row>
    <row r="20" spans="1:13" ht="63.75" x14ac:dyDescent="0.2">
      <c r="A20" s="8">
        <v>15</v>
      </c>
      <c r="B20" s="14" t="s">
        <v>32</v>
      </c>
      <c r="C20" s="14" t="s">
        <v>33</v>
      </c>
      <c r="D20" s="8" t="s">
        <v>163</v>
      </c>
      <c r="E20" s="11">
        <v>86</v>
      </c>
      <c r="F20" s="49">
        <f t="shared" si="0"/>
        <v>50000</v>
      </c>
      <c r="G20" s="10">
        <v>60000</v>
      </c>
      <c r="H20" s="31">
        <v>10000</v>
      </c>
      <c r="I20" s="31">
        <f t="shared" si="1"/>
        <v>860000</v>
      </c>
      <c r="J20" s="11">
        <f t="shared" si="2"/>
        <v>4300000</v>
      </c>
      <c r="K20" s="12" t="s">
        <v>12</v>
      </c>
      <c r="L20" s="12" t="s">
        <v>16</v>
      </c>
      <c r="M20" s="12" t="s">
        <v>15</v>
      </c>
    </row>
    <row r="21" spans="1:13" ht="63.75" x14ac:dyDescent="0.2">
      <c r="A21" s="8">
        <v>16</v>
      </c>
      <c r="B21" s="9" t="s">
        <v>34</v>
      </c>
      <c r="C21" s="15"/>
      <c r="D21" s="8" t="s">
        <v>163</v>
      </c>
      <c r="E21" s="11">
        <v>2500</v>
      </c>
      <c r="F21" s="49">
        <f t="shared" si="0"/>
        <v>800</v>
      </c>
      <c r="G21" s="10">
        <v>1000</v>
      </c>
      <c r="H21" s="31">
        <v>200</v>
      </c>
      <c r="I21" s="31">
        <f t="shared" si="1"/>
        <v>500000</v>
      </c>
      <c r="J21" s="11">
        <f t="shared" si="2"/>
        <v>2000000</v>
      </c>
      <c r="K21" s="12" t="s">
        <v>12</v>
      </c>
      <c r="L21" s="12" t="s">
        <v>16</v>
      </c>
      <c r="M21" s="12" t="s">
        <v>15</v>
      </c>
    </row>
    <row r="22" spans="1:13" ht="165.75" x14ac:dyDescent="0.2">
      <c r="A22" s="8">
        <v>17</v>
      </c>
      <c r="B22" s="16" t="s">
        <v>35</v>
      </c>
      <c r="C22" s="17" t="s">
        <v>36</v>
      </c>
      <c r="D22" s="8" t="s">
        <v>163</v>
      </c>
      <c r="E22" s="11">
        <v>32000</v>
      </c>
      <c r="F22" s="49">
        <f t="shared" si="0"/>
        <v>35</v>
      </c>
      <c r="G22" s="10">
        <v>40</v>
      </c>
      <c r="H22" s="31">
        <v>5</v>
      </c>
      <c r="I22" s="31">
        <f t="shared" si="1"/>
        <v>160000</v>
      </c>
      <c r="J22" s="11">
        <f t="shared" si="2"/>
        <v>1120000</v>
      </c>
      <c r="K22" s="12" t="s">
        <v>12</v>
      </c>
      <c r="L22" s="12" t="s">
        <v>16</v>
      </c>
      <c r="M22" s="12" t="s">
        <v>15</v>
      </c>
    </row>
    <row r="23" spans="1:13" ht="63.75" x14ac:dyDescent="0.2">
      <c r="A23" s="8">
        <v>18</v>
      </c>
      <c r="B23" s="18" t="s">
        <v>37</v>
      </c>
      <c r="C23" s="14" t="s">
        <v>38</v>
      </c>
      <c r="D23" s="8" t="s">
        <v>163</v>
      </c>
      <c r="E23" s="11">
        <v>10000</v>
      </c>
      <c r="F23" s="49">
        <f t="shared" si="0"/>
        <v>10</v>
      </c>
      <c r="G23" s="10">
        <v>10</v>
      </c>
      <c r="H23" s="31"/>
      <c r="I23" s="31">
        <f t="shared" si="1"/>
        <v>0</v>
      </c>
      <c r="J23" s="11">
        <f t="shared" si="2"/>
        <v>100000</v>
      </c>
      <c r="K23" s="12" t="s">
        <v>12</v>
      </c>
      <c r="L23" s="12" t="s">
        <v>16</v>
      </c>
      <c r="M23" s="12" t="s">
        <v>15</v>
      </c>
    </row>
    <row r="24" spans="1:13" ht="63.75" x14ac:dyDescent="0.2">
      <c r="A24" s="8">
        <v>19</v>
      </c>
      <c r="B24" s="14" t="s">
        <v>39</v>
      </c>
      <c r="C24" s="14" t="s">
        <v>40</v>
      </c>
      <c r="D24" s="8" t="s">
        <v>163</v>
      </c>
      <c r="E24" s="19">
        <v>270</v>
      </c>
      <c r="F24" s="49">
        <f t="shared" si="0"/>
        <v>3</v>
      </c>
      <c r="G24" s="10">
        <v>5</v>
      </c>
      <c r="H24" s="31">
        <v>2</v>
      </c>
      <c r="I24" s="31">
        <f t="shared" si="1"/>
        <v>540</v>
      </c>
      <c r="J24" s="11">
        <f t="shared" si="2"/>
        <v>810</v>
      </c>
      <c r="K24" s="12" t="s">
        <v>12</v>
      </c>
      <c r="L24" s="12" t="s">
        <v>16</v>
      </c>
      <c r="M24" s="12" t="s">
        <v>15</v>
      </c>
    </row>
    <row r="25" spans="1:13" ht="63.75" x14ac:dyDescent="0.2">
      <c r="A25" s="8">
        <v>20</v>
      </c>
      <c r="B25" s="14" t="s">
        <v>39</v>
      </c>
      <c r="C25" s="14" t="s">
        <v>41</v>
      </c>
      <c r="D25" s="8" t="s">
        <v>163</v>
      </c>
      <c r="E25" s="19">
        <v>270</v>
      </c>
      <c r="F25" s="49">
        <f t="shared" si="0"/>
        <v>3</v>
      </c>
      <c r="G25" s="10">
        <v>5</v>
      </c>
      <c r="H25" s="31">
        <v>2</v>
      </c>
      <c r="I25" s="31">
        <f t="shared" si="1"/>
        <v>540</v>
      </c>
      <c r="J25" s="11">
        <f t="shared" si="2"/>
        <v>810</v>
      </c>
      <c r="K25" s="12" t="s">
        <v>12</v>
      </c>
      <c r="L25" s="12" t="s">
        <v>16</v>
      </c>
      <c r="M25" s="12" t="s">
        <v>15</v>
      </c>
    </row>
    <row r="26" spans="1:13" ht="63.75" x14ac:dyDescent="0.2">
      <c r="A26" s="8">
        <v>21</v>
      </c>
      <c r="B26" s="14" t="s">
        <v>39</v>
      </c>
      <c r="C26" s="14" t="s">
        <v>42</v>
      </c>
      <c r="D26" s="8" t="s">
        <v>163</v>
      </c>
      <c r="E26" s="19">
        <v>270</v>
      </c>
      <c r="F26" s="49">
        <f t="shared" si="0"/>
        <v>130</v>
      </c>
      <c r="G26" s="10">
        <v>150</v>
      </c>
      <c r="H26" s="31">
        <v>20</v>
      </c>
      <c r="I26" s="31">
        <f t="shared" si="1"/>
        <v>5400</v>
      </c>
      <c r="J26" s="11">
        <f t="shared" si="2"/>
        <v>35100</v>
      </c>
      <c r="K26" s="12" t="s">
        <v>12</v>
      </c>
      <c r="L26" s="12" t="s">
        <v>16</v>
      </c>
      <c r="M26" s="12" t="s">
        <v>15</v>
      </c>
    </row>
    <row r="27" spans="1:13" ht="63.75" x14ac:dyDescent="0.2">
      <c r="A27" s="8">
        <v>22</v>
      </c>
      <c r="B27" s="14" t="s">
        <v>39</v>
      </c>
      <c r="C27" s="14" t="s">
        <v>43</v>
      </c>
      <c r="D27" s="8" t="s">
        <v>163</v>
      </c>
      <c r="E27" s="19">
        <v>270</v>
      </c>
      <c r="F27" s="49">
        <f t="shared" si="0"/>
        <v>250</v>
      </c>
      <c r="G27" s="10">
        <v>280</v>
      </c>
      <c r="H27" s="31">
        <v>30</v>
      </c>
      <c r="I27" s="31">
        <f t="shared" si="1"/>
        <v>8100</v>
      </c>
      <c r="J27" s="11">
        <f t="shared" si="2"/>
        <v>67500</v>
      </c>
      <c r="K27" s="12" t="s">
        <v>12</v>
      </c>
      <c r="L27" s="12" t="s">
        <v>16</v>
      </c>
      <c r="M27" s="12" t="s">
        <v>15</v>
      </c>
    </row>
    <row r="28" spans="1:13" ht="63.75" x14ac:dyDescent="0.2">
      <c r="A28" s="8">
        <v>23</v>
      </c>
      <c r="B28" s="14" t="s">
        <v>39</v>
      </c>
      <c r="C28" s="14" t="s">
        <v>44</v>
      </c>
      <c r="D28" s="8" t="s">
        <v>163</v>
      </c>
      <c r="E28" s="19">
        <v>270</v>
      </c>
      <c r="F28" s="49">
        <f t="shared" si="0"/>
        <v>355</v>
      </c>
      <c r="G28" s="10">
        <v>400</v>
      </c>
      <c r="H28" s="31">
        <v>45</v>
      </c>
      <c r="I28" s="31">
        <f t="shared" si="1"/>
        <v>12150</v>
      </c>
      <c r="J28" s="11">
        <f t="shared" si="2"/>
        <v>95850</v>
      </c>
      <c r="K28" s="12" t="s">
        <v>12</v>
      </c>
      <c r="L28" s="12" t="s">
        <v>16</v>
      </c>
      <c r="M28" s="12" t="s">
        <v>15</v>
      </c>
    </row>
    <row r="29" spans="1:13" ht="63.75" x14ac:dyDescent="0.2">
      <c r="A29" s="8">
        <v>24</v>
      </c>
      <c r="B29" s="14" t="s">
        <v>39</v>
      </c>
      <c r="C29" s="14" t="s">
        <v>45</v>
      </c>
      <c r="D29" s="8" t="s">
        <v>163</v>
      </c>
      <c r="E29" s="19">
        <v>270</v>
      </c>
      <c r="F29" s="49">
        <f t="shared" si="0"/>
        <v>260</v>
      </c>
      <c r="G29" s="10">
        <v>300</v>
      </c>
      <c r="H29" s="31">
        <v>40</v>
      </c>
      <c r="I29" s="31">
        <f t="shared" si="1"/>
        <v>10800</v>
      </c>
      <c r="J29" s="11">
        <f t="shared" si="2"/>
        <v>70200</v>
      </c>
      <c r="K29" s="12" t="s">
        <v>12</v>
      </c>
      <c r="L29" s="12" t="s">
        <v>16</v>
      </c>
      <c r="M29" s="12" t="s">
        <v>15</v>
      </c>
    </row>
    <row r="30" spans="1:13" ht="63.75" x14ac:dyDescent="0.2">
      <c r="A30" s="8">
        <v>25</v>
      </c>
      <c r="B30" s="14" t="s">
        <v>39</v>
      </c>
      <c r="C30" s="14" t="s">
        <v>46</v>
      </c>
      <c r="D30" s="8" t="s">
        <v>163</v>
      </c>
      <c r="E30" s="19">
        <v>270</v>
      </c>
      <c r="F30" s="49">
        <f t="shared" si="0"/>
        <v>220</v>
      </c>
      <c r="G30" s="10">
        <v>250</v>
      </c>
      <c r="H30" s="31">
        <v>30</v>
      </c>
      <c r="I30" s="31">
        <f t="shared" si="1"/>
        <v>8100</v>
      </c>
      <c r="J30" s="11">
        <f t="shared" si="2"/>
        <v>59400</v>
      </c>
      <c r="K30" s="12" t="s">
        <v>12</v>
      </c>
      <c r="L30" s="12" t="s">
        <v>16</v>
      </c>
      <c r="M30" s="12" t="s">
        <v>15</v>
      </c>
    </row>
    <row r="31" spans="1:13" ht="63.75" x14ac:dyDescent="0.2">
      <c r="A31" s="8">
        <v>26</v>
      </c>
      <c r="B31" s="14" t="s">
        <v>47</v>
      </c>
      <c r="C31" s="14" t="s">
        <v>48</v>
      </c>
      <c r="D31" s="8" t="s">
        <v>163</v>
      </c>
      <c r="E31" s="19">
        <v>16000</v>
      </c>
      <c r="F31" s="49">
        <f t="shared" si="0"/>
        <v>8</v>
      </c>
      <c r="G31" s="10">
        <v>10</v>
      </c>
      <c r="H31" s="31">
        <v>2</v>
      </c>
      <c r="I31" s="31">
        <f t="shared" si="1"/>
        <v>32000</v>
      </c>
      <c r="J31" s="11">
        <f t="shared" si="2"/>
        <v>128000</v>
      </c>
      <c r="K31" s="12" t="s">
        <v>12</v>
      </c>
      <c r="L31" s="12" t="s">
        <v>16</v>
      </c>
      <c r="M31" s="12" t="s">
        <v>15</v>
      </c>
    </row>
    <row r="32" spans="1:13" s="7" customFormat="1" ht="63.75" x14ac:dyDescent="0.2">
      <c r="A32" s="8">
        <v>27</v>
      </c>
      <c r="B32" s="18" t="s">
        <v>49</v>
      </c>
      <c r="C32" s="18" t="s">
        <v>50</v>
      </c>
      <c r="D32" s="8" t="s">
        <v>165</v>
      </c>
      <c r="E32" s="19">
        <v>1200</v>
      </c>
      <c r="F32" s="49">
        <f t="shared" si="0"/>
        <v>200</v>
      </c>
      <c r="G32" s="10">
        <v>250</v>
      </c>
      <c r="H32" s="31">
        <v>50</v>
      </c>
      <c r="I32" s="31">
        <f t="shared" si="1"/>
        <v>60000</v>
      </c>
      <c r="J32" s="11">
        <f t="shared" si="2"/>
        <v>240000</v>
      </c>
      <c r="K32" s="12" t="s">
        <v>12</v>
      </c>
      <c r="L32" s="12" t="s">
        <v>16</v>
      </c>
      <c r="M32" s="12" t="s">
        <v>15</v>
      </c>
    </row>
    <row r="33" spans="1:13" s="7" customFormat="1" ht="63.75" x14ac:dyDescent="0.2">
      <c r="A33" s="8">
        <v>28</v>
      </c>
      <c r="B33" s="18" t="s">
        <v>51</v>
      </c>
      <c r="C33" s="18" t="s">
        <v>52</v>
      </c>
      <c r="D33" s="8" t="s">
        <v>163</v>
      </c>
      <c r="E33" s="11">
        <v>3350</v>
      </c>
      <c r="F33" s="49">
        <f t="shared" si="0"/>
        <v>1700</v>
      </c>
      <c r="G33" s="10">
        <v>2000</v>
      </c>
      <c r="H33" s="31">
        <v>300</v>
      </c>
      <c r="I33" s="31">
        <f t="shared" si="1"/>
        <v>1005000</v>
      </c>
      <c r="J33" s="11">
        <f t="shared" si="2"/>
        <v>5695000</v>
      </c>
      <c r="K33" s="12" t="s">
        <v>12</v>
      </c>
      <c r="L33" s="12" t="s">
        <v>16</v>
      </c>
      <c r="M33" s="12" t="s">
        <v>15</v>
      </c>
    </row>
    <row r="34" spans="1:13" s="7" customFormat="1" ht="63.75" x14ac:dyDescent="0.2">
      <c r="A34" s="8">
        <v>29</v>
      </c>
      <c r="B34" s="16" t="s">
        <v>53</v>
      </c>
      <c r="C34" s="20" t="s">
        <v>54</v>
      </c>
      <c r="D34" s="8" t="s">
        <v>163</v>
      </c>
      <c r="E34" s="19">
        <v>12000</v>
      </c>
      <c r="F34" s="49">
        <f t="shared" si="0"/>
        <v>8</v>
      </c>
      <c r="G34" s="12">
        <v>10</v>
      </c>
      <c r="H34" s="31">
        <v>2</v>
      </c>
      <c r="I34" s="31">
        <f t="shared" si="1"/>
        <v>24000</v>
      </c>
      <c r="J34" s="11">
        <f t="shared" si="2"/>
        <v>96000</v>
      </c>
      <c r="K34" s="12" t="s">
        <v>12</v>
      </c>
      <c r="L34" s="12" t="s">
        <v>16</v>
      </c>
      <c r="M34" s="12" t="s">
        <v>15</v>
      </c>
    </row>
    <row r="35" spans="1:13" s="7" customFormat="1" ht="63.75" x14ac:dyDescent="0.2">
      <c r="A35" s="8">
        <v>30</v>
      </c>
      <c r="B35" s="21" t="s">
        <v>55</v>
      </c>
      <c r="C35" s="20" t="s">
        <v>54</v>
      </c>
      <c r="D35" s="8" t="s">
        <v>163</v>
      </c>
      <c r="E35" s="19">
        <v>6000</v>
      </c>
      <c r="F35" s="49">
        <f t="shared" si="0"/>
        <v>8</v>
      </c>
      <c r="G35" s="12">
        <v>10</v>
      </c>
      <c r="H35" s="31">
        <v>2</v>
      </c>
      <c r="I35" s="31">
        <f t="shared" si="1"/>
        <v>12000</v>
      </c>
      <c r="J35" s="11">
        <f t="shared" si="2"/>
        <v>48000</v>
      </c>
      <c r="K35" s="12" t="s">
        <v>12</v>
      </c>
      <c r="L35" s="12" t="s">
        <v>16</v>
      </c>
      <c r="M35" s="12" t="s">
        <v>15</v>
      </c>
    </row>
    <row r="36" spans="1:13" s="7" customFormat="1" ht="63.75" x14ac:dyDescent="0.2">
      <c r="A36" s="8">
        <v>31</v>
      </c>
      <c r="B36" s="21" t="s">
        <v>56</v>
      </c>
      <c r="C36" s="21" t="s">
        <v>54</v>
      </c>
      <c r="D36" s="8" t="s">
        <v>163</v>
      </c>
      <c r="E36" s="19">
        <v>6000</v>
      </c>
      <c r="F36" s="49">
        <f t="shared" si="0"/>
        <v>8</v>
      </c>
      <c r="G36" s="12">
        <v>10</v>
      </c>
      <c r="H36" s="31">
        <v>2</v>
      </c>
      <c r="I36" s="31">
        <f t="shared" si="1"/>
        <v>12000</v>
      </c>
      <c r="J36" s="11">
        <f t="shared" si="2"/>
        <v>48000</v>
      </c>
      <c r="K36" s="12" t="s">
        <v>12</v>
      </c>
      <c r="L36" s="12" t="s">
        <v>16</v>
      </c>
      <c r="M36" s="12" t="s">
        <v>15</v>
      </c>
    </row>
    <row r="37" spans="1:13" s="7" customFormat="1" ht="63.75" x14ac:dyDescent="0.2">
      <c r="A37" s="8">
        <v>32</v>
      </c>
      <c r="B37" s="22" t="s">
        <v>57</v>
      </c>
      <c r="C37" s="22" t="s">
        <v>54</v>
      </c>
      <c r="D37" s="8" t="s">
        <v>163</v>
      </c>
      <c r="E37" s="19">
        <v>12000</v>
      </c>
      <c r="F37" s="49">
        <f t="shared" si="0"/>
        <v>8</v>
      </c>
      <c r="G37" s="12">
        <v>10</v>
      </c>
      <c r="H37" s="31">
        <v>2</v>
      </c>
      <c r="I37" s="31">
        <f t="shared" si="1"/>
        <v>24000</v>
      </c>
      <c r="J37" s="11">
        <f t="shared" si="2"/>
        <v>96000</v>
      </c>
      <c r="K37" s="12" t="s">
        <v>12</v>
      </c>
      <c r="L37" s="12" t="s">
        <v>16</v>
      </c>
      <c r="M37" s="12" t="s">
        <v>15</v>
      </c>
    </row>
    <row r="38" spans="1:13" s="7" customFormat="1" ht="63.75" x14ac:dyDescent="0.2">
      <c r="A38" s="8">
        <v>33</v>
      </c>
      <c r="B38" s="23" t="s">
        <v>58</v>
      </c>
      <c r="C38" s="23" t="s">
        <v>59</v>
      </c>
      <c r="D38" s="8" t="s">
        <v>163</v>
      </c>
      <c r="E38" s="19">
        <v>6000</v>
      </c>
      <c r="F38" s="49">
        <f t="shared" si="0"/>
        <v>6</v>
      </c>
      <c r="G38" s="12">
        <v>8</v>
      </c>
      <c r="H38" s="31">
        <v>2</v>
      </c>
      <c r="I38" s="31">
        <f t="shared" si="1"/>
        <v>12000</v>
      </c>
      <c r="J38" s="11">
        <f t="shared" si="2"/>
        <v>36000</v>
      </c>
      <c r="K38" s="12" t="s">
        <v>12</v>
      </c>
      <c r="L38" s="12" t="s">
        <v>16</v>
      </c>
      <c r="M38" s="12" t="s">
        <v>15</v>
      </c>
    </row>
    <row r="39" spans="1:13" ht="27" customHeight="1" x14ac:dyDescent="0.2">
      <c r="A39" s="8">
        <v>34</v>
      </c>
      <c r="B39" s="23" t="s">
        <v>60</v>
      </c>
      <c r="C39" s="23" t="s">
        <v>61</v>
      </c>
      <c r="D39" s="8" t="s">
        <v>163</v>
      </c>
      <c r="E39" s="19">
        <v>6000</v>
      </c>
      <c r="F39" s="49">
        <f t="shared" si="0"/>
        <v>6</v>
      </c>
      <c r="G39" s="12">
        <v>8</v>
      </c>
      <c r="H39" s="31">
        <v>2</v>
      </c>
      <c r="I39" s="31">
        <f t="shared" si="1"/>
        <v>12000</v>
      </c>
      <c r="J39" s="11">
        <f t="shared" si="2"/>
        <v>36000</v>
      </c>
      <c r="K39" s="12" t="s">
        <v>12</v>
      </c>
      <c r="L39" s="12" t="s">
        <v>16</v>
      </c>
      <c r="M39" s="12" t="s">
        <v>15</v>
      </c>
    </row>
    <row r="40" spans="1:13" ht="63.75" x14ac:dyDescent="0.2">
      <c r="A40" s="8">
        <v>35</v>
      </c>
      <c r="B40" s="24" t="s">
        <v>62</v>
      </c>
      <c r="C40" s="23"/>
      <c r="D40" s="8" t="s">
        <v>163</v>
      </c>
      <c r="E40" s="19">
        <v>7600</v>
      </c>
      <c r="F40" s="49">
        <f t="shared" si="0"/>
        <v>7</v>
      </c>
      <c r="G40" s="12">
        <v>10</v>
      </c>
      <c r="H40" s="31">
        <v>3</v>
      </c>
      <c r="I40" s="31">
        <f t="shared" si="1"/>
        <v>22800</v>
      </c>
      <c r="J40" s="11">
        <f t="shared" si="2"/>
        <v>53200</v>
      </c>
      <c r="K40" s="12" t="s">
        <v>12</v>
      </c>
      <c r="L40" s="12" t="s">
        <v>16</v>
      </c>
      <c r="M40" s="12" t="s">
        <v>15</v>
      </c>
    </row>
    <row r="41" spans="1:13" ht="63.75" x14ac:dyDescent="0.2">
      <c r="A41" s="8">
        <v>36</v>
      </c>
      <c r="B41" s="24" t="s">
        <v>63</v>
      </c>
      <c r="C41" s="23"/>
      <c r="D41" s="8" t="s">
        <v>163</v>
      </c>
      <c r="E41" s="19">
        <v>12600</v>
      </c>
      <c r="F41" s="49">
        <f t="shared" si="0"/>
        <v>18</v>
      </c>
      <c r="G41" s="12">
        <v>20</v>
      </c>
      <c r="H41" s="31">
        <v>2</v>
      </c>
      <c r="I41" s="31">
        <f t="shared" si="1"/>
        <v>25200</v>
      </c>
      <c r="J41" s="11">
        <f t="shared" si="2"/>
        <v>226800</v>
      </c>
      <c r="K41" s="12" t="s">
        <v>12</v>
      </c>
      <c r="L41" s="12" t="s">
        <v>16</v>
      </c>
      <c r="M41" s="12" t="s">
        <v>15</v>
      </c>
    </row>
    <row r="42" spans="1:13" ht="63.75" x14ac:dyDescent="0.2">
      <c r="A42" s="8">
        <v>37</v>
      </c>
      <c r="B42" s="24" t="s">
        <v>64</v>
      </c>
      <c r="C42" s="23"/>
      <c r="D42" s="8" t="s">
        <v>163</v>
      </c>
      <c r="E42" s="19">
        <v>20900</v>
      </c>
      <c r="F42" s="49">
        <f t="shared" si="0"/>
        <v>27</v>
      </c>
      <c r="G42" s="12">
        <v>30</v>
      </c>
      <c r="H42" s="31">
        <v>3</v>
      </c>
      <c r="I42" s="31">
        <f t="shared" si="1"/>
        <v>62700</v>
      </c>
      <c r="J42" s="11">
        <f t="shared" si="2"/>
        <v>564300</v>
      </c>
      <c r="K42" s="12" t="s">
        <v>12</v>
      </c>
      <c r="L42" s="12" t="s">
        <v>16</v>
      </c>
      <c r="M42" s="12" t="s">
        <v>15</v>
      </c>
    </row>
    <row r="43" spans="1:13" ht="63.75" x14ac:dyDescent="0.2">
      <c r="A43" s="8">
        <v>38</v>
      </c>
      <c r="B43" s="24" t="s">
        <v>65</v>
      </c>
      <c r="C43" s="18"/>
      <c r="D43" s="8" t="s">
        <v>163</v>
      </c>
      <c r="E43" s="19">
        <v>21500</v>
      </c>
      <c r="F43" s="49">
        <f t="shared" si="0"/>
        <v>27</v>
      </c>
      <c r="G43" s="12">
        <v>30</v>
      </c>
      <c r="H43" s="31">
        <v>3</v>
      </c>
      <c r="I43" s="31">
        <f t="shared" si="1"/>
        <v>64500</v>
      </c>
      <c r="J43" s="11">
        <f t="shared" si="2"/>
        <v>580500</v>
      </c>
      <c r="K43" s="12" t="s">
        <v>12</v>
      </c>
      <c r="L43" s="12" t="s">
        <v>16</v>
      </c>
      <c r="M43" s="12" t="s">
        <v>15</v>
      </c>
    </row>
    <row r="44" spans="1:13" ht="63.75" x14ac:dyDescent="0.2">
      <c r="A44" s="8">
        <v>39</v>
      </c>
      <c r="B44" s="9" t="s">
        <v>66</v>
      </c>
      <c r="C44" s="15"/>
      <c r="D44" s="8" t="s">
        <v>163</v>
      </c>
      <c r="E44" s="11">
        <v>35500</v>
      </c>
      <c r="F44" s="49">
        <f t="shared" si="0"/>
        <v>1</v>
      </c>
      <c r="G44" s="10">
        <v>1</v>
      </c>
      <c r="H44" s="31"/>
      <c r="I44" s="31">
        <f t="shared" si="1"/>
        <v>0</v>
      </c>
      <c r="J44" s="11">
        <f t="shared" si="2"/>
        <v>35500</v>
      </c>
      <c r="K44" s="12" t="s">
        <v>12</v>
      </c>
      <c r="L44" s="12" t="s">
        <v>16</v>
      </c>
      <c r="M44" s="12" t="s">
        <v>15</v>
      </c>
    </row>
    <row r="45" spans="1:13" ht="63.75" x14ac:dyDescent="0.2">
      <c r="A45" s="8">
        <v>40</v>
      </c>
      <c r="B45" s="18" t="s">
        <v>67</v>
      </c>
      <c r="C45" s="18" t="s">
        <v>68</v>
      </c>
      <c r="D45" s="8" t="s">
        <v>163</v>
      </c>
      <c r="E45" s="11">
        <v>2255000</v>
      </c>
      <c r="F45" s="49">
        <f t="shared" si="0"/>
        <v>1</v>
      </c>
      <c r="G45" s="10">
        <v>1</v>
      </c>
      <c r="H45" s="31"/>
      <c r="I45" s="31">
        <f t="shared" si="1"/>
        <v>0</v>
      </c>
      <c r="J45" s="11">
        <f t="shared" si="2"/>
        <v>2255000</v>
      </c>
      <c r="K45" s="12" t="s">
        <v>12</v>
      </c>
      <c r="L45" s="12" t="s">
        <v>16</v>
      </c>
      <c r="M45" s="12" t="s">
        <v>15</v>
      </c>
    </row>
    <row r="46" spans="1:13" ht="63.75" x14ac:dyDescent="0.2">
      <c r="A46" s="8">
        <v>41</v>
      </c>
      <c r="B46" s="18" t="s">
        <v>169</v>
      </c>
      <c r="C46" s="18" t="s">
        <v>69</v>
      </c>
      <c r="D46" s="8" t="s">
        <v>163</v>
      </c>
      <c r="E46" s="11">
        <v>194775</v>
      </c>
      <c r="F46" s="49">
        <f t="shared" si="0"/>
        <v>1</v>
      </c>
      <c r="G46" s="10">
        <v>1</v>
      </c>
      <c r="H46" s="31"/>
      <c r="I46" s="31">
        <f t="shared" si="1"/>
        <v>0</v>
      </c>
      <c r="J46" s="11">
        <f t="shared" si="2"/>
        <v>194775</v>
      </c>
      <c r="K46" s="12" t="s">
        <v>12</v>
      </c>
      <c r="L46" s="12" t="s">
        <v>16</v>
      </c>
      <c r="M46" s="12" t="s">
        <v>15</v>
      </c>
    </row>
    <row r="47" spans="1:13" ht="63.75" x14ac:dyDescent="0.2">
      <c r="A47" s="8">
        <v>42</v>
      </c>
      <c r="B47" s="18" t="s">
        <v>170</v>
      </c>
      <c r="C47" s="17" t="s">
        <v>70</v>
      </c>
      <c r="D47" s="8" t="s">
        <v>163</v>
      </c>
      <c r="E47" s="11">
        <v>82150</v>
      </c>
      <c r="F47" s="49">
        <f t="shared" si="0"/>
        <v>5</v>
      </c>
      <c r="G47" s="10">
        <v>5</v>
      </c>
      <c r="H47" s="31"/>
      <c r="I47" s="31">
        <f t="shared" si="1"/>
        <v>0</v>
      </c>
      <c r="J47" s="11">
        <f t="shared" si="2"/>
        <v>410750</v>
      </c>
      <c r="K47" s="12" t="s">
        <v>12</v>
      </c>
      <c r="L47" s="12" t="s">
        <v>16</v>
      </c>
      <c r="M47" s="12" t="s">
        <v>15</v>
      </c>
    </row>
    <row r="48" spans="1:13" ht="63.75" x14ac:dyDescent="0.2">
      <c r="A48" s="8">
        <v>43</v>
      </c>
      <c r="B48" s="18" t="s">
        <v>171</v>
      </c>
      <c r="C48" s="17" t="s">
        <v>71</v>
      </c>
      <c r="D48" s="8" t="s">
        <v>163</v>
      </c>
      <c r="E48" s="11">
        <v>82150</v>
      </c>
      <c r="F48" s="49">
        <f t="shared" si="0"/>
        <v>3</v>
      </c>
      <c r="G48" s="10">
        <v>3</v>
      </c>
      <c r="H48" s="31"/>
      <c r="I48" s="31">
        <f t="shared" si="1"/>
        <v>0</v>
      </c>
      <c r="J48" s="11">
        <f t="shared" si="2"/>
        <v>246450</v>
      </c>
      <c r="K48" s="12" t="s">
        <v>12</v>
      </c>
      <c r="L48" s="12" t="s">
        <v>16</v>
      </c>
      <c r="M48" s="12" t="s">
        <v>15</v>
      </c>
    </row>
    <row r="49" spans="1:13" ht="63.75" x14ac:dyDescent="0.2">
      <c r="A49" s="8">
        <v>44</v>
      </c>
      <c r="B49" s="18" t="s">
        <v>72</v>
      </c>
      <c r="C49" s="17" t="s">
        <v>73</v>
      </c>
      <c r="D49" s="8" t="s">
        <v>163</v>
      </c>
      <c r="E49" s="11">
        <v>84800</v>
      </c>
      <c r="F49" s="49">
        <f t="shared" si="0"/>
        <v>1</v>
      </c>
      <c r="G49" s="10">
        <v>1</v>
      </c>
      <c r="H49" s="31"/>
      <c r="I49" s="31">
        <f t="shared" si="1"/>
        <v>0</v>
      </c>
      <c r="J49" s="11">
        <f t="shared" si="2"/>
        <v>84800</v>
      </c>
      <c r="K49" s="12" t="s">
        <v>12</v>
      </c>
      <c r="L49" s="12" t="s">
        <v>16</v>
      </c>
      <c r="M49" s="12" t="s">
        <v>15</v>
      </c>
    </row>
    <row r="50" spans="1:13" ht="63.75" x14ac:dyDescent="0.2">
      <c r="A50" s="8">
        <v>45</v>
      </c>
      <c r="B50" s="18" t="s">
        <v>74</v>
      </c>
      <c r="C50" s="17" t="s">
        <v>75</v>
      </c>
      <c r="D50" s="8" t="s">
        <v>163</v>
      </c>
      <c r="E50" s="11">
        <v>62275</v>
      </c>
      <c r="F50" s="49">
        <f t="shared" si="0"/>
        <v>1</v>
      </c>
      <c r="G50" s="10">
        <v>1</v>
      </c>
      <c r="H50" s="31"/>
      <c r="I50" s="31">
        <f t="shared" si="1"/>
        <v>0</v>
      </c>
      <c r="J50" s="11">
        <f t="shared" si="2"/>
        <v>62275</v>
      </c>
      <c r="K50" s="12" t="s">
        <v>12</v>
      </c>
      <c r="L50" s="12" t="s">
        <v>16</v>
      </c>
      <c r="M50" s="12" t="s">
        <v>15</v>
      </c>
    </row>
    <row r="51" spans="1:13" ht="63.75" x14ac:dyDescent="0.2">
      <c r="A51" s="8">
        <v>46</v>
      </c>
      <c r="B51" s="18" t="s">
        <v>172</v>
      </c>
      <c r="C51" s="17" t="s">
        <v>76</v>
      </c>
      <c r="D51" s="8" t="s">
        <v>163</v>
      </c>
      <c r="E51" s="11">
        <v>29813</v>
      </c>
      <c r="F51" s="49">
        <f t="shared" si="0"/>
        <v>3</v>
      </c>
      <c r="G51" s="10">
        <v>3</v>
      </c>
      <c r="H51" s="31"/>
      <c r="I51" s="31">
        <f t="shared" si="1"/>
        <v>0</v>
      </c>
      <c r="J51" s="11">
        <f t="shared" si="2"/>
        <v>89439</v>
      </c>
      <c r="K51" s="12" t="s">
        <v>12</v>
      </c>
      <c r="L51" s="12" t="s">
        <v>16</v>
      </c>
      <c r="M51" s="12" t="s">
        <v>15</v>
      </c>
    </row>
    <row r="52" spans="1:13" ht="63.75" x14ac:dyDescent="0.2">
      <c r="A52" s="8">
        <v>47</v>
      </c>
      <c r="B52" s="18" t="s">
        <v>173</v>
      </c>
      <c r="C52" s="17" t="s">
        <v>77</v>
      </c>
      <c r="D52" s="8" t="s">
        <v>163</v>
      </c>
      <c r="E52" s="11">
        <v>39750</v>
      </c>
      <c r="F52" s="49">
        <f t="shared" si="0"/>
        <v>2</v>
      </c>
      <c r="G52" s="10">
        <v>2</v>
      </c>
      <c r="H52" s="31"/>
      <c r="I52" s="31">
        <f t="shared" si="1"/>
        <v>0</v>
      </c>
      <c r="J52" s="11">
        <f t="shared" si="2"/>
        <v>79500</v>
      </c>
      <c r="K52" s="12" t="s">
        <v>12</v>
      </c>
      <c r="L52" s="12" t="s">
        <v>16</v>
      </c>
      <c r="M52" s="12" t="s">
        <v>15</v>
      </c>
    </row>
    <row r="53" spans="1:13" ht="63.75" x14ac:dyDescent="0.2">
      <c r="A53" s="8">
        <v>48</v>
      </c>
      <c r="B53" s="25" t="s">
        <v>78</v>
      </c>
      <c r="C53" s="26" t="s">
        <v>79</v>
      </c>
      <c r="D53" s="8" t="s">
        <v>163</v>
      </c>
      <c r="E53" s="19">
        <v>42772</v>
      </c>
      <c r="F53" s="49">
        <f t="shared" si="0"/>
        <v>25</v>
      </c>
      <c r="G53" s="10">
        <v>25</v>
      </c>
      <c r="H53" s="31"/>
      <c r="I53" s="31">
        <f t="shared" si="1"/>
        <v>0</v>
      </c>
      <c r="J53" s="11">
        <f t="shared" si="2"/>
        <v>1069300</v>
      </c>
      <c r="K53" s="12" t="s">
        <v>12</v>
      </c>
      <c r="L53" s="12" t="s">
        <v>16</v>
      </c>
      <c r="M53" s="12" t="s">
        <v>15</v>
      </c>
    </row>
    <row r="54" spans="1:13" ht="63.75" x14ac:dyDescent="0.2">
      <c r="A54" s="8">
        <v>49</v>
      </c>
      <c r="B54" s="25" t="s">
        <v>80</v>
      </c>
      <c r="C54" s="26" t="s">
        <v>81</v>
      </c>
      <c r="D54" s="8" t="s">
        <v>163</v>
      </c>
      <c r="E54" s="19">
        <v>42770</v>
      </c>
      <c r="F54" s="49">
        <f t="shared" si="0"/>
        <v>25</v>
      </c>
      <c r="G54" s="10">
        <v>25</v>
      </c>
      <c r="H54" s="31"/>
      <c r="I54" s="31">
        <f t="shared" si="1"/>
        <v>0</v>
      </c>
      <c r="J54" s="11">
        <f t="shared" si="2"/>
        <v>1069250</v>
      </c>
      <c r="K54" s="12" t="s">
        <v>12</v>
      </c>
      <c r="L54" s="12" t="s">
        <v>16</v>
      </c>
      <c r="M54" s="12" t="s">
        <v>15</v>
      </c>
    </row>
    <row r="55" spans="1:13" ht="63.75" x14ac:dyDescent="0.2">
      <c r="A55" s="8">
        <v>50</v>
      </c>
      <c r="B55" s="18" t="s">
        <v>82</v>
      </c>
      <c r="C55" s="18" t="s">
        <v>83</v>
      </c>
      <c r="D55" s="8" t="s">
        <v>163</v>
      </c>
      <c r="E55" s="11">
        <v>92088</v>
      </c>
      <c r="F55" s="49">
        <f t="shared" si="0"/>
        <v>5</v>
      </c>
      <c r="G55" s="10">
        <v>5</v>
      </c>
      <c r="H55" s="31"/>
      <c r="I55" s="31">
        <f t="shared" si="1"/>
        <v>0</v>
      </c>
      <c r="J55" s="11">
        <f t="shared" si="2"/>
        <v>460440</v>
      </c>
      <c r="K55" s="12" t="s">
        <v>12</v>
      </c>
      <c r="L55" s="12" t="s">
        <v>16</v>
      </c>
      <c r="M55" s="12" t="s">
        <v>15</v>
      </c>
    </row>
    <row r="56" spans="1:13" ht="89.25" x14ac:dyDescent="0.2">
      <c r="A56" s="8">
        <v>51</v>
      </c>
      <c r="B56" s="25" t="s">
        <v>84</v>
      </c>
      <c r="C56" s="26" t="s">
        <v>85</v>
      </c>
      <c r="D56" s="8" t="s">
        <v>163</v>
      </c>
      <c r="E56" s="19">
        <v>118935</v>
      </c>
      <c r="F56" s="49">
        <f t="shared" si="0"/>
        <v>5</v>
      </c>
      <c r="G56" s="10">
        <v>5</v>
      </c>
      <c r="H56" s="31"/>
      <c r="I56" s="31">
        <f t="shared" si="1"/>
        <v>0</v>
      </c>
      <c r="J56" s="11">
        <f t="shared" si="2"/>
        <v>594675</v>
      </c>
      <c r="K56" s="12" t="s">
        <v>12</v>
      </c>
      <c r="L56" s="12" t="s">
        <v>16</v>
      </c>
      <c r="M56" s="12" t="s">
        <v>15</v>
      </c>
    </row>
    <row r="57" spans="1:13" ht="89.25" x14ac:dyDescent="0.2">
      <c r="A57" s="8">
        <v>52</v>
      </c>
      <c r="B57" s="25" t="s">
        <v>86</v>
      </c>
      <c r="C57" s="26" t="s">
        <v>87</v>
      </c>
      <c r="D57" s="8" t="s">
        <v>163</v>
      </c>
      <c r="E57" s="19">
        <v>118935</v>
      </c>
      <c r="F57" s="49">
        <f t="shared" si="0"/>
        <v>3</v>
      </c>
      <c r="G57" s="10">
        <v>3</v>
      </c>
      <c r="H57" s="31"/>
      <c r="I57" s="31">
        <f t="shared" si="1"/>
        <v>0</v>
      </c>
      <c r="J57" s="11">
        <f t="shared" si="2"/>
        <v>356805</v>
      </c>
      <c r="K57" s="12" t="s">
        <v>12</v>
      </c>
      <c r="L57" s="12" t="s">
        <v>16</v>
      </c>
      <c r="M57" s="12" t="s">
        <v>15</v>
      </c>
    </row>
    <row r="58" spans="1:13" ht="102" x14ac:dyDescent="0.2">
      <c r="A58" s="8">
        <v>53</v>
      </c>
      <c r="B58" s="25" t="s">
        <v>88</v>
      </c>
      <c r="C58" s="26" t="s">
        <v>89</v>
      </c>
      <c r="D58" s="8" t="s">
        <v>163</v>
      </c>
      <c r="E58" s="19">
        <v>118935</v>
      </c>
      <c r="F58" s="49">
        <f t="shared" si="0"/>
        <v>3</v>
      </c>
      <c r="G58" s="10">
        <v>3</v>
      </c>
      <c r="H58" s="31"/>
      <c r="I58" s="31">
        <f t="shared" si="1"/>
        <v>0</v>
      </c>
      <c r="J58" s="11">
        <f t="shared" si="2"/>
        <v>356805</v>
      </c>
      <c r="K58" s="12" t="s">
        <v>12</v>
      </c>
      <c r="L58" s="12" t="s">
        <v>16</v>
      </c>
      <c r="M58" s="12" t="s">
        <v>15</v>
      </c>
    </row>
    <row r="59" spans="1:13" ht="127.5" x14ac:dyDescent="0.2">
      <c r="A59" s="8">
        <v>54</v>
      </c>
      <c r="B59" s="27" t="s">
        <v>90</v>
      </c>
      <c r="C59" s="28" t="s">
        <v>91</v>
      </c>
      <c r="D59" s="8" t="s">
        <v>163</v>
      </c>
      <c r="E59" s="19">
        <v>4550</v>
      </c>
      <c r="F59" s="49">
        <f t="shared" si="0"/>
        <v>50</v>
      </c>
      <c r="G59" s="10">
        <v>50</v>
      </c>
      <c r="H59" s="31"/>
      <c r="I59" s="31">
        <f t="shared" si="1"/>
        <v>0</v>
      </c>
      <c r="J59" s="11">
        <f t="shared" si="2"/>
        <v>227500</v>
      </c>
      <c r="K59" s="12" t="s">
        <v>12</v>
      </c>
      <c r="L59" s="12" t="s">
        <v>16</v>
      </c>
      <c r="M59" s="12" t="s">
        <v>15</v>
      </c>
    </row>
    <row r="60" spans="1:13" ht="63.75" x14ac:dyDescent="0.2">
      <c r="A60" s="8">
        <v>55</v>
      </c>
      <c r="B60" s="18" t="s">
        <v>92</v>
      </c>
      <c r="C60" s="18"/>
      <c r="D60" s="8" t="s">
        <v>166</v>
      </c>
      <c r="E60" s="19">
        <v>18000</v>
      </c>
      <c r="F60" s="49">
        <f t="shared" si="0"/>
        <v>8</v>
      </c>
      <c r="G60" s="10">
        <v>10</v>
      </c>
      <c r="H60" s="31">
        <v>2</v>
      </c>
      <c r="I60" s="31">
        <f t="shared" si="1"/>
        <v>36000</v>
      </c>
      <c r="J60" s="11">
        <f t="shared" si="2"/>
        <v>144000</v>
      </c>
      <c r="K60" s="12" t="s">
        <v>12</v>
      </c>
      <c r="L60" s="12" t="s">
        <v>16</v>
      </c>
      <c r="M60" s="12" t="s">
        <v>15</v>
      </c>
    </row>
    <row r="61" spans="1:13" ht="63.75" x14ac:dyDescent="0.2">
      <c r="A61" s="8">
        <v>56</v>
      </c>
      <c r="B61" s="18" t="s">
        <v>93</v>
      </c>
      <c r="C61" s="18"/>
      <c r="D61" s="8" t="s">
        <v>166</v>
      </c>
      <c r="E61" s="19">
        <v>18000</v>
      </c>
      <c r="F61" s="49">
        <f t="shared" si="0"/>
        <v>8</v>
      </c>
      <c r="G61" s="10">
        <v>10</v>
      </c>
      <c r="H61" s="31">
        <v>2</v>
      </c>
      <c r="I61" s="31">
        <f t="shared" si="1"/>
        <v>36000</v>
      </c>
      <c r="J61" s="11">
        <f t="shared" si="2"/>
        <v>144000</v>
      </c>
      <c r="K61" s="12" t="s">
        <v>12</v>
      </c>
      <c r="L61" s="12" t="s">
        <v>16</v>
      </c>
      <c r="M61" s="12" t="s">
        <v>15</v>
      </c>
    </row>
    <row r="62" spans="1:13" ht="63.75" x14ac:dyDescent="0.2">
      <c r="A62" s="8">
        <v>57</v>
      </c>
      <c r="B62" s="18" t="s">
        <v>94</v>
      </c>
      <c r="C62" s="18"/>
      <c r="D62" s="8" t="s">
        <v>166</v>
      </c>
      <c r="E62" s="19">
        <v>18000</v>
      </c>
      <c r="F62" s="49">
        <f t="shared" si="0"/>
        <v>8</v>
      </c>
      <c r="G62" s="10">
        <v>10</v>
      </c>
      <c r="H62" s="31">
        <v>2</v>
      </c>
      <c r="I62" s="31">
        <f t="shared" si="1"/>
        <v>36000</v>
      </c>
      <c r="J62" s="11">
        <f t="shared" si="2"/>
        <v>144000</v>
      </c>
      <c r="K62" s="12" t="s">
        <v>12</v>
      </c>
      <c r="L62" s="12" t="s">
        <v>16</v>
      </c>
      <c r="M62" s="12" t="s">
        <v>15</v>
      </c>
    </row>
    <row r="63" spans="1:13" ht="63.75" x14ac:dyDescent="0.2">
      <c r="A63" s="8">
        <v>58</v>
      </c>
      <c r="B63" s="18" t="s">
        <v>95</v>
      </c>
      <c r="C63" s="18"/>
      <c r="D63" s="8" t="s">
        <v>166</v>
      </c>
      <c r="E63" s="19">
        <v>18000</v>
      </c>
      <c r="F63" s="49">
        <f t="shared" si="0"/>
        <v>8</v>
      </c>
      <c r="G63" s="10">
        <v>10</v>
      </c>
      <c r="H63" s="31">
        <v>2</v>
      </c>
      <c r="I63" s="31">
        <f t="shared" si="1"/>
        <v>36000</v>
      </c>
      <c r="J63" s="11">
        <f t="shared" si="2"/>
        <v>144000</v>
      </c>
      <c r="K63" s="12" t="s">
        <v>12</v>
      </c>
      <c r="L63" s="12" t="s">
        <v>16</v>
      </c>
      <c r="M63" s="12" t="s">
        <v>15</v>
      </c>
    </row>
    <row r="64" spans="1:13" ht="63.75" x14ac:dyDescent="0.2">
      <c r="A64" s="8">
        <v>59</v>
      </c>
      <c r="B64" s="18" t="s">
        <v>96</v>
      </c>
      <c r="C64" s="17" t="s">
        <v>97</v>
      </c>
      <c r="D64" s="8" t="s">
        <v>163</v>
      </c>
      <c r="E64" s="19">
        <v>47038</v>
      </c>
      <c r="F64" s="49">
        <f t="shared" si="0"/>
        <v>3</v>
      </c>
      <c r="G64" s="10">
        <v>3</v>
      </c>
      <c r="H64" s="31"/>
      <c r="I64" s="31">
        <f t="shared" si="1"/>
        <v>0</v>
      </c>
      <c r="J64" s="11">
        <f t="shared" si="2"/>
        <v>141114</v>
      </c>
      <c r="K64" s="12" t="s">
        <v>12</v>
      </c>
      <c r="L64" s="12" t="s">
        <v>16</v>
      </c>
      <c r="M64" s="12" t="s">
        <v>15</v>
      </c>
    </row>
    <row r="65" spans="1:13" ht="63.75" x14ac:dyDescent="0.2">
      <c r="A65" s="8">
        <v>60</v>
      </c>
      <c r="B65" s="18" t="s">
        <v>98</v>
      </c>
      <c r="C65" s="17" t="s">
        <v>99</v>
      </c>
      <c r="D65" s="8" t="s">
        <v>163</v>
      </c>
      <c r="E65" s="19">
        <v>84800</v>
      </c>
      <c r="F65" s="49">
        <f t="shared" si="0"/>
        <v>3</v>
      </c>
      <c r="G65" s="10">
        <v>3</v>
      </c>
      <c r="H65" s="31"/>
      <c r="I65" s="31">
        <f t="shared" si="1"/>
        <v>0</v>
      </c>
      <c r="J65" s="11">
        <f t="shared" si="2"/>
        <v>254400</v>
      </c>
      <c r="K65" s="12" t="s">
        <v>12</v>
      </c>
      <c r="L65" s="12" t="s">
        <v>16</v>
      </c>
      <c r="M65" s="12" t="s">
        <v>15</v>
      </c>
    </row>
    <row r="66" spans="1:13" ht="63.75" x14ac:dyDescent="0.2">
      <c r="A66" s="8">
        <v>61</v>
      </c>
      <c r="B66" s="18" t="s">
        <v>100</v>
      </c>
      <c r="C66" s="18" t="s">
        <v>101</v>
      </c>
      <c r="D66" s="8" t="s">
        <v>163</v>
      </c>
      <c r="E66" s="11">
        <v>14903.34</v>
      </c>
      <c r="F66" s="49">
        <f t="shared" si="0"/>
        <v>84</v>
      </c>
      <c r="G66" s="10">
        <v>96</v>
      </c>
      <c r="H66" s="31">
        <v>12</v>
      </c>
      <c r="I66" s="31">
        <f t="shared" si="1"/>
        <v>178840.08000000002</v>
      </c>
      <c r="J66" s="11">
        <f t="shared" si="2"/>
        <v>1251880.56</v>
      </c>
      <c r="K66" s="12" t="s">
        <v>12</v>
      </c>
      <c r="L66" s="12" t="s">
        <v>16</v>
      </c>
      <c r="M66" s="12" t="s">
        <v>15</v>
      </c>
    </row>
    <row r="67" spans="1:13" ht="76.5" x14ac:dyDescent="0.2">
      <c r="A67" s="8">
        <v>62</v>
      </c>
      <c r="B67" s="18" t="s">
        <v>102</v>
      </c>
      <c r="C67" s="18" t="s">
        <v>103</v>
      </c>
      <c r="D67" s="8" t="s">
        <v>163</v>
      </c>
      <c r="E67" s="11">
        <v>4520</v>
      </c>
      <c r="F67" s="49">
        <f t="shared" si="0"/>
        <v>25</v>
      </c>
      <c r="G67" s="10">
        <v>25</v>
      </c>
      <c r="H67" s="31"/>
      <c r="I67" s="31">
        <f t="shared" si="1"/>
        <v>0</v>
      </c>
      <c r="J67" s="11">
        <f t="shared" si="2"/>
        <v>113000</v>
      </c>
      <c r="K67" s="12" t="s">
        <v>12</v>
      </c>
      <c r="L67" s="12" t="s">
        <v>16</v>
      </c>
      <c r="M67" s="12" t="s">
        <v>15</v>
      </c>
    </row>
    <row r="68" spans="1:13" ht="76.5" x14ac:dyDescent="0.2">
      <c r="A68" s="8">
        <v>63</v>
      </c>
      <c r="B68" s="18" t="s">
        <v>104</v>
      </c>
      <c r="C68" s="18" t="s">
        <v>105</v>
      </c>
      <c r="D68" s="8" t="s">
        <v>163</v>
      </c>
      <c r="E68" s="11">
        <v>4520</v>
      </c>
      <c r="F68" s="49">
        <f t="shared" si="0"/>
        <v>25</v>
      </c>
      <c r="G68" s="10">
        <v>25</v>
      </c>
      <c r="H68" s="31"/>
      <c r="I68" s="31">
        <f t="shared" si="1"/>
        <v>0</v>
      </c>
      <c r="J68" s="11">
        <f t="shared" si="2"/>
        <v>113000</v>
      </c>
      <c r="K68" s="12" t="s">
        <v>12</v>
      </c>
      <c r="L68" s="12" t="s">
        <v>16</v>
      </c>
      <c r="M68" s="12" t="s">
        <v>15</v>
      </c>
    </row>
    <row r="69" spans="1:13" ht="102" x14ac:dyDescent="0.2">
      <c r="A69" s="8">
        <v>64</v>
      </c>
      <c r="B69" s="17" t="s">
        <v>106</v>
      </c>
      <c r="C69" s="15"/>
      <c r="D69" s="8" t="s">
        <v>163</v>
      </c>
      <c r="E69" s="11">
        <v>26850</v>
      </c>
      <c r="F69" s="49">
        <f t="shared" si="0"/>
        <v>10</v>
      </c>
      <c r="G69" s="10">
        <v>15</v>
      </c>
      <c r="H69" s="31">
        <v>5</v>
      </c>
      <c r="I69" s="31">
        <f t="shared" si="1"/>
        <v>134250</v>
      </c>
      <c r="J69" s="11">
        <f t="shared" si="2"/>
        <v>268500</v>
      </c>
      <c r="K69" s="12" t="s">
        <v>12</v>
      </c>
      <c r="L69" s="12" t="s">
        <v>16</v>
      </c>
      <c r="M69" s="12" t="s">
        <v>15</v>
      </c>
    </row>
    <row r="70" spans="1:13" ht="178.5" x14ac:dyDescent="0.2">
      <c r="A70" s="8">
        <v>65</v>
      </c>
      <c r="B70" s="18" t="s">
        <v>107</v>
      </c>
      <c r="C70" s="15"/>
      <c r="D70" s="8" t="s">
        <v>163</v>
      </c>
      <c r="E70" s="11">
        <v>20000</v>
      </c>
      <c r="F70" s="49">
        <f t="shared" si="0"/>
        <v>5</v>
      </c>
      <c r="G70" s="10">
        <v>5</v>
      </c>
      <c r="H70" s="31"/>
      <c r="I70" s="31">
        <f t="shared" si="1"/>
        <v>0</v>
      </c>
      <c r="J70" s="11">
        <f t="shared" si="2"/>
        <v>100000</v>
      </c>
      <c r="K70" s="12" t="s">
        <v>12</v>
      </c>
      <c r="L70" s="12" t="s">
        <v>16</v>
      </c>
      <c r="M70" s="12" t="s">
        <v>15</v>
      </c>
    </row>
    <row r="71" spans="1:13" ht="178.5" x14ac:dyDescent="0.2">
      <c r="A71" s="8">
        <v>66</v>
      </c>
      <c r="B71" s="18" t="s">
        <v>108</v>
      </c>
      <c r="C71" s="15"/>
      <c r="D71" s="8" t="s">
        <v>163</v>
      </c>
      <c r="E71" s="11">
        <v>20000</v>
      </c>
      <c r="F71" s="49">
        <f t="shared" ref="F71:F112" si="3">G71-H71</f>
        <v>5</v>
      </c>
      <c r="G71" s="10">
        <v>5</v>
      </c>
      <c r="H71" s="31"/>
      <c r="I71" s="31">
        <f t="shared" ref="I71:I112" si="4">E71*H71</f>
        <v>0</v>
      </c>
      <c r="J71" s="11">
        <f t="shared" ref="J71:J112" si="5">F71*E71</f>
        <v>100000</v>
      </c>
      <c r="K71" s="12" t="s">
        <v>12</v>
      </c>
      <c r="L71" s="12" t="s">
        <v>16</v>
      </c>
      <c r="M71" s="12" t="s">
        <v>15</v>
      </c>
    </row>
    <row r="72" spans="1:13" ht="63.75" x14ac:dyDescent="0.2">
      <c r="A72" s="8">
        <v>67</v>
      </c>
      <c r="B72" s="29" t="s">
        <v>109</v>
      </c>
      <c r="C72" s="18" t="s">
        <v>110</v>
      </c>
      <c r="D72" s="8" t="s">
        <v>163</v>
      </c>
      <c r="E72" s="11">
        <v>340</v>
      </c>
      <c r="F72" s="49">
        <f t="shared" si="3"/>
        <v>250</v>
      </c>
      <c r="G72" s="10">
        <v>250</v>
      </c>
      <c r="H72" s="31"/>
      <c r="I72" s="31">
        <f t="shared" si="4"/>
        <v>0</v>
      </c>
      <c r="J72" s="11">
        <f t="shared" si="5"/>
        <v>85000</v>
      </c>
      <c r="K72" s="12" t="s">
        <v>12</v>
      </c>
      <c r="L72" s="12" t="s">
        <v>16</v>
      </c>
      <c r="M72" s="12" t="s">
        <v>15</v>
      </c>
    </row>
    <row r="73" spans="1:13" ht="63.75" x14ac:dyDescent="0.2">
      <c r="A73" s="8">
        <v>68</v>
      </c>
      <c r="B73" s="9" t="s">
        <v>111</v>
      </c>
      <c r="C73" s="9" t="s">
        <v>111</v>
      </c>
      <c r="D73" s="8" t="s">
        <v>163</v>
      </c>
      <c r="E73" s="30">
        <v>672.99</v>
      </c>
      <c r="F73" s="49">
        <f t="shared" si="3"/>
        <v>1200</v>
      </c>
      <c r="G73" s="10">
        <v>1200</v>
      </c>
      <c r="H73" s="31"/>
      <c r="I73" s="31">
        <f t="shared" si="4"/>
        <v>0</v>
      </c>
      <c r="J73" s="11">
        <f t="shared" si="5"/>
        <v>807588</v>
      </c>
      <c r="K73" s="12" t="s">
        <v>12</v>
      </c>
      <c r="L73" s="12" t="s">
        <v>16</v>
      </c>
      <c r="M73" s="12" t="s">
        <v>15</v>
      </c>
    </row>
    <row r="74" spans="1:13" ht="63.75" x14ac:dyDescent="0.2">
      <c r="A74" s="8">
        <v>69</v>
      </c>
      <c r="B74" s="9" t="s">
        <v>112</v>
      </c>
      <c r="C74" s="9" t="s">
        <v>112</v>
      </c>
      <c r="D74" s="8" t="s">
        <v>163</v>
      </c>
      <c r="E74" s="30">
        <v>672.99</v>
      </c>
      <c r="F74" s="49">
        <f t="shared" si="3"/>
        <v>2000</v>
      </c>
      <c r="G74" s="10">
        <v>2000</v>
      </c>
      <c r="H74" s="31"/>
      <c r="I74" s="31">
        <f t="shared" si="4"/>
        <v>0</v>
      </c>
      <c r="J74" s="11">
        <f t="shared" si="5"/>
        <v>1345980</v>
      </c>
      <c r="K74" s="12" t="s">
        <v>12</v>
      </c>
      <c r="L74" s="12" t="s">
        <v>16</v>
      </c>
      <c r="M74" s="12" t="s">
        <v>15</v>
      </c>
    </row>
    <row r="75" spans="1:13" ht="63.75" x14ac:dyDescent="0.2">
      <c r="A75" s="8">
        <v>70</v>
      </c>
      <c r="B75" s="9" t="s">
        <v>113</v>
      </c>
      <c r="C75" s="9" t="s">
        <v>113</v>
      </c>
      <c r="D75" s="8" t="s">
        <v>163</v>
      </c>
      <c r="E75" s="30">
        <v>672.99</v>
      </c>
      <c r="F75" s="49">
        <f t="shared" si="3"/>
        <v>1000</v>
      </c>
      <c r="G75" s="10">
        <v>1000</v>
      </c>
      <c r="H75" s="31"/>
      <c r="I75" s="31">
        <f t="shared" si="4"/>
        <v>0</v>
      </c>
      <c r="J75" s="11">
        <f t="shared" si="5"/>
        <v>672990</v>
      </c>
      <c r="K75" s="12" t="s">
        <v>12</v>
      </c>
      <c r="L75" s="12" t="s">
        <v>16</v>
      </c>
      <c r="M75" s="12" t="s">
        <v>15</v>
      </c>
    </row>
    <row r="76" spans="1:13" ht="63.75" x14ac:dyDescent="0.2">
      <c r="A76" s="8">
        <v>71</v>
      </c>
      <c r="B76" s="9" t="s">
        <v>114</v>
      </c>
      <c r="C76" s="9" t="s">
        <v>114</v>
      </c>
      <c r="D76" s="8" t="s">
        <v>163</v>
      </c>
      <c r="E76" s="30">
        <v>292.2</v>
      </c>
      <c r="F76" s="49">
        <f t="shared" si="3"/>
        <v>1000</v>
      </c>
      <c r="G76" s="31">
        <v>1000</v>
      </c>
      <c r="H76" s="31"/>
      <c r="I76" s="31">
        <f t="shared" si="4"/>
        <v>0</v>
      </c>
      <c r="J76" s="11">
        <f t="shared" si="5"/>
        <v>292200</v>
      </c>
      <c r="K76" s="12" t="s">
        <v>12</v>
      </c>
      <c r="L76" s="12" t="s">
        <v>16</v>
      </c>
      <c r="M76" s="12" t="s">
        <v>15</v>
      </c>
    </row>
    <row r="77" spans="1:13" ht="63.75" x14ac:dyDescent="0.2">
      <c r="A77" s="8">
        <v>72</v>
      </c>
      <c r="B77" s="9" t="s">
        <v>115</v>
      </c>
      <c r="C77" s="9" t="s">
        <v>115</v>
      </c>
      <c r="D77" s="8" t="s">
        <v>163</v>
      </c>
      <c r="E77" s="30">
        <v>292.2</v>
      </c>
      <c r="F77" s="49">
        <f t="shared" si="3"/>
        <v>2000</v>
      </c>
      <c r="G77" s="31">
        <v>2000</v>
      </c>
      <c r="H77" s="31"/>
      <c r="I77" s="31">
        <f t="shared" si="4"/>
        <v>0</v>
      </c>
      <c r="J77" s="11">
        <f t="shared" si="5"/>
        <v>584400</v>
      </c>
      <c r="K77" s="12" t="s">
        <v>12</v>
      </c>
      <c r="L77" s="12" t="s">
        <v>16</v>
      </c>
      <c r="M77" s="12" t="s">
        <v>15</v>
      </c>
    </row>
    <row r="78" spans="1:13" ht="63.75" x14ac:dyDescent="0.2">
      <c r="A78" s="8">
        <v>73</v>
      </c>
      <c r="B78" s="9" t="s">
        <v>116</v>
      </c>
      <c r="C78" s="9" t="s">
        <v>116</v>
      </c>
      <c r="D78" s="8" t="s">
        <v>163</v>
      </c>
      <c r="E78" s="30">
        <v>292.2</v>
      </c>
      <c r="F78" s="49">
        <f t="shared" si="3"/>
        <v>1000</v>
      </c>
      <c r="G78" s="31">
        <v>1000</v>
      </c>
      <c r="H78" s="31"/>
      <c r="I78" s="31">
        <f t="shared" si="4"/>
        <v>0</v>
      </c>
      <c r="J78" s="11">
        <f t="shared" si="5"/>
        <v>292200</v>
      </c>
      <c r="K78" s="12" t="s">
        <v>12</v>
      </c>
      <c r="L78" s="12" t="s">
        <v>16</v>
      </c>
      <c r="M78" s="12" t="s">
        <v>15</v>
      </c>
    </row>
    <row r="79" spans="1:13" ht="63.75" x14ac:dyDescent="0.2">
      <c r="A79" s="8">
        <v>74</v>
      </c>
      <c r="B79" s="9" t="s">
        <v>174</v>
      </c>
      <c r="C79" s="9" t="s">
        <v>174</v>
      </c>
      <c r="D79" s="8" t="s">
        <v>163</v>
      </c>
      <c r="E79" s="30">
        <v>1180.57</v>
      </c>
      <c r="F79" s="49">
        <f t="shared" si="3"/>
        <v>500</v>
      </c>
      <c r="G79" s="10">
        <v>500</v>
      </c>
      <c r="H79" s="31"/>
      <c r="I79" s="31">
        <f t="shared" si="4"/>
        <v>0</v>
      </c>
      <c r="J79" s="11">
        <f t="shared" si="5"/>
        <v>590285</v>
      </c>
      <c r="K79" s="12" t="s">
        <v>12</v>
      </c>
      <c r="L79" s="12" t="s">
        <v>16</v>
      </c>
      <c r="M79" s="12" t="s">
        <v>15</v>
      </c>
    </row>
    <row r="80" spans="1:13" ht="63.75" x14ac:dyDescent="0.2">
      <c r="A80" s="8">
        <v>75</v>
      </c>
      <c r="B80" s="9" t="s">
        <v>175</v>
      </c>
      <c r="C80" s="9" t="s">
        <v>175</v>
      </c>
      <c r="D80" s="8" t="s">
        <v>163</v>
      </c>
      <c r="E80" s="30">
        <v>401.51</v>
      </c>
      <c r="F80" s="49">
        <f t="shared" si="3"/>
        <v>1500</v>
      </c>
      <c r="G80" s="10">
        <v>1500</v>
      </c>
      <c r="H80" s="31"/>
      <c r="I80" s="31">
        <f t="shared" si="4"/>
        <v>0</v>
      </c>
      <c r="J80" s="11">
        <f t="shared" si="5"/>
        <v>602265</v>
      </c>
      <c r="K80" s="12" t="s">
        <v>12</v>
      </c>
      <c r="L80" s="12" t="s">
        <v>16</v>
      </c>
      <c r="M80" s="12" t="s">
        <v>15</v>
      </c>
    </row>
    <row r="81" spans="1:13" ht="63.75" x14ac:dyDescent="0.2">
      <c r="A81" s="8">
        <v>76</v>
      </c>
      <c r="B81" s="9" t="s">
        <v>117</v>
      </c>
      <c r="C81" s="9" t="s">
        <v>117</v>
      </c>
      <c r="D81" s="8" t="s">
        <v>163</v>
      </c>
      <c r="E81" s="11">
        <v>550.58000000000004</v>
      </c>
      <c r="F81" s="49">
        <f t="shared" si="3"/>
        <v>1500</v>
      </c>
      <c r="G81" s="10">
        <v>1500</v>
      </c>
      <c r="H81" s="31"/>
      <c r="I81" s="31">
        <f t="shared" si="4"/>
        <v>0</v>
      </c>
      <c r="J81" s="11">
        <f t="shared" si="5"/>
        <v>825870.00000000012</v>
      </c>
      <c r="K81" s="12" t="s">
        <v>12</v>
      </c>
      <c r="L81" s="12" t="s">
        <v>16</v>
      </c>
      <c r="M81" s="12" t="s">
        <v>15</v>
      </c>
    </row>
    <row r="82" spans="1:13" ht="165.75" x14ac:dyDescent="0.2">
      <c r="A82" s="8">
        <v>77</v>
      </c>
      <c r="B82" s="18" t="s">
        <v>118</v>
      </c>
      <c r="C82" s="18" t="s">
        <v>119</v>
      </c>
      <c r="D82" s="8" t="s">
        <v>163</v>
      </c>
      <c r="E82" s="11">
        <v>26850</v>
      </c>
      <c r="F82" s="49">
        <f t="shared" si="3"/>
        <v>8</v>
      </c>
      <c r="G82" s="10">
        <v>10</v>
      </c>
      <c r="H82" s="31">
        <v>2</v>
      </c>
      <c r="I82" s="31">
        <f t="shared" si="4"/>
        <v>53700</v>
      </c>
      <c r="J82" s="11">
        <f t="shared" si="5"/>
        <v>214800</v>
      </c>
      <c r="K82" s="12" t="s">
        <v>12</v>
      </c>
      <c r="L82" s="12" t="s">
        <v>16</v>
      </c>
      <c r="M82" s="12" t="s">
        <v>15</v>
      </c>
    </row>
    <row r="83" spans="1:13" ht="114.75" x14ac:dyDescent="0.2">
      <c r="A83" s="8">
        <v>78</v>
      </c>
      <c r="B83" s="18" t="s">
        <v>120</v>
      </c>
      <c r="C83" s="18" t="s">
        <v>121</v>
      </c>
      <c r="D83" s="8" t="s">
        <v>163</v>
      </c>
      <c r="E83" s="11">
        <v>296</v>
      </c>
      <c r="F83" s="49">
        <f t="shared" si="3"/>
        <v>230</v>
      </c>
      <c r="G83" s="10">
        <v>230</v>
      </c>
      <c r="H83" s="31"/>
      <c r="I83" s="31">
        <f t="shared" si="4"/>
        <v>0</v>
      </c>
      <c r="J83" s="11">
        <f t="shared" si="5"/>
        <v>68080</v>
      </c>
      <c r="K83" s="12" t="s">
        <v>12</v>
      </c>
      <c r="L83" s="12" t="s">
        <v>16</v>
      </c>
      <c r="M83" s="12" t="s">
        <v>15</v>
      </c>
    </row>
    <row r="84" spans="1:13" ht="102" x14ac:dyDescent="0.2">
      <c r="A84" s="8">
        <v>79</v>
      </c>
      <c r="B84" s="18" t="s">
        <v>122</v>
      </c>
      <c r="C84" s="18" t="s">
        <v>123</v>
      </c>
      <c r="D84" s="8" t="s">
        <v>163</v>
      </c>
      <c r="E84" s="11">
        <v>296</v>
      </c>
      <c r="F84" s="49">
        <f t="shared" si="3"/>
        <v>4500</v>
      </c>
      <c r="G84" s="10">
        <v>5000</v>
      </c>
      <c r="H84" s="31">
        <v>500</v>
      </c>
      <c r="I84" s="31">
        <f t="shared" si="4"/>
        <v>148000</v>
      </c>
      <c r="J84" s="11">
        <f t="shared" si="5"/>
        <v>1332000</v>
      </c>
      <c r="K84" s="12" t="s">
        <v>12</v>
      </c>
      <c r="L84" s="12" t="s">
        <v>16</v>
      </c>
      <c r="M84" s="12" t="s">
        <v>15</v>
      </c>
    </row>
    <row r="85" spans="1:13" ht="114.75" x14ac:dyDescent="0.2">
      <c r="A85" s="8">
        <v>80</v>
      </c>
      <c r="B85" s="16" t="s">
        <v>124</v>
      </c>
      <c r="C85" s="18" t="s">
        <v>125</v>
      </c>
      <c r="D85" s="8" t="s">
        <v>163</v>
      </c>
      <c r="E85" s="11">
        <v>296</v>
      </c>
      <c r="F85" s="49">
        <f t="shared" si="3"/>
        <v>3180</v>
      </c>
      <c r="G85" s="10">
        <v>3680</v>
      </c>
      <c r="H85" s="31">
        <v>500</v>
      </c>
      <c r="I85" s="31">
        <f t="shared" si="4"/>
        <v>148000</v>
      </c>
      <c r="J85" s="11">
        <f t="shared" si="5"/>
        <v>941280</v>
      </c>
      <c r="K85" s="12" t="s">
        <v>12</v>
      </c>
      <c r="L85" s="12" t="s">
        <v>16</v>
      </c>
      <c r="M85" s="12" t="s">
        <v>15</v>
      </c>
    </row>
    <row r="86" spans="1:13" ht="99" customHeight="1" x14ac:dyDescent="0.2">
      <c r="A86" s="8">
        <v>81</v>
      </c>
      <c r="B86" s="16" t="s">
        <v>126</v>
      </c>
      <c r="C86" s="18" t="s">
        <v>127</v>
      </c>
      <c r="D86" s="8" t="s">
        <v>163</v>
      </c>
      <c r="E86" s="11">
        <v>390</v>
      </c>
      <c r="F86" s="49">
        <f t="shared" si="3"/>
        <v>400</v>
      </c>
      <c r="G86" s="10">
        <v>400</v>
      </c>
      <c r="H86" s="31"/>
      <c r="I86" s="31">
        <f t="shared" si="4"/>
        <v>0</v>
      </c>
      <c r="J86" s="11">
        <f t="shared" si="5"/>
        <v>156000</v>
      </c>
      <c r="K86" s="12" t="s">
        <v>12</v>
      </c>
      <c r="L86" s="12" t="s">
        <v>16</v>
      </c>
      <c r="M86" s="12" t="s">
        <v>15</v>
      </c>
    </row>
    <row r="87" spans="1:13" ht="127.5" x14ac:dyDescent="0.2">
      <c r="A87" s="8">
        <v>82</v>
      </c>
      <c r="B87" s="32" t="s">
        <v>128</v>
      </c>
      <c r="C87" s="18" t="s">
        <v>129</v>
      </c>
      <c r="D87" s="8" t="s">
        <v>163</v>
      </c>
      <c r="E87" s="11">
        <v>296</v>
      </c>
      <c r="F87" s="49">
        <f t="shared" si="3"/>
        <v>60</v>
      </c>
      <c r="G87" s="10">
        <v>60</v>
      </c>
      <c r="H87" s="31"/>
      <c r="I87" s="31">
        <f t="shared" si="4"/>
        <v>0</v>
      </c>
      <c r="J87" s="11">
        <f t="shared" si="5"/>
        <v>17760</v>
      </c>
      <c r="K87" s="12" t="s">
        <v>12</v>
      </c>
      <c r="L87" s="12" t="s">
        <v>16</v>
      </c>
      <c r="M87" s="12" t="s">
        <v>15</v>
      </c>
    </row>
    <row r="88" spans="1:13" ht="127.5" x14ac:dyDescent="0.2">
      <c r="A88" s="8">
        <v>83</v>
      </c>
      <c r="B88" s="14" t="s">
        <v>130</v>
      </c>
      <c r="C88" s="18" t="s">
        <v>131</v>
      </c>
      <c r="D88" s="8" t="s">
        <v>163</v>
      </c>
      <c r="E88" s="11">
        <v>296</v>
      </c>
      <c r="F88" s="49">
        <f t="shared" si="3"/>
        <v>80</v>
      </c>
      <c r="G88" s="10">
        <v>100</v>
      </c>
      <c r="H88" s="31">
        <v>20</v>
      </c>
      <c r="I88" s="31">
        <f t="shared" si="4"/>
        <v>5920</v>
      </c>
      <c r="J88" s="11">
        <f t="shared" si="5"/>
        <v>23680</v>
      </c>
      <c r="K88" s="12" t="s">
        <v>12</v>
      </c>
      <c r="L88" s="12" t="s">
        <v>16</v>
      </c>
      <c r="M88" s="12" t="s">
        <v>15</v>
      </c>
    </row>
    <row r="89" spans="1:13" ht="178.5" x14ac:dyDescent="0.2">
      <c r="A89" s="8">
        <v>84</v>
      </c>
      <c r="B89" s="16" t="s">
        <v>132</v>
      </c>
      <c r="C89" s="18" t="s">
        <v>133</v>
      </c>
      <c r="D89" s="8" t="s">
        <v>163</v>
      </c>
      <c r="E89" s="11">
        <v>14850</v>
      </c>
      <c r="F89" s="49">
        <f t="shared" si="3"/>
        <v>20</v>
      </c>
      <c r="G89" s="10">
        <v>25</v>
      </c>
      <c r="H89" s="31">
        <v>5</v>
      </c>
      <c r="I89" s="31">
        <f t="shared" si="4"/>
        <v>74250</v>
      </c>
      <c r="J89" s="11">
        <f t="shared" si="5"/>
        <v>297000</v>
      </c>
      <c r="K89" s="12" t="s">
        <v>12</v>
      </c>
      <c r="L89" s="12" t="s">
        <v>16</v>
      </c>
      <c r="M89" s="12" t="s">
        <v>15</v>
      </c>
    </row>
    <row r="90" spans="1:13" ht="76.5" x14ac:dyDescent="0.2">
      <c r="A90" s="8">
        <v>85</v>
      </c>
      <c r="B90" s="14" t="s">
        <v>134</v>
      </c>
      <c r="C90" s="18" t="s">
        <v>135</v>
      </c>
      <c r="D90" s="8" t="s">
        <v>163</v>
      </c>
      <c r="E90" s="11">
        <v>5850</v>
      </c>
      <c r="F90" s="49">
        <f t="shared" si="3"/>
        <v>350</v>
      </c>
      <c r="G90" s="10">
        <v>400</v>
      </c>
      <c r="H90" s="31">
        <v>50</v>
      </c>
      <c r="I90" s="31">
        <f t="shared" si="4"/>
        <v>292500</v>
      </c>
      <c r="J90" s="11">
        <f t="shared" si="5"/>
        <v>2047500</v>
      </c>
      <c r="K90" s="12" t="s">
        <v>12</v>
      </c>
      <c r="L90" s="12" t="s">
        <v>16</v>
      </c>
      <c r="M90" s="12" t="s">
        <v>15</v>
      </c>
    </row>
    <row r="91" spans="1:13" ht="63.75" x14ac:dyDescent="0.2">
      <c r="A91" s="8">
        <v>86</v>
      </c>
      <c r="B91" s="18" t="s">
        <v>182</v>
      </c>
      <c r="C91" s="15"/>
      <c r="D91" s="8" t="s">
        <v>163</v>
      </c>
      <c r="E91" s="11">
        <v>4440</v>
      </c>
      <c r="F91" s="49">
        <f t="shared" si="3"/>
        <v>1280</v>
      </c>
      <c r="G91" s="10">
        <v>1440</v>
      </c>
      <c r="H91" s="31">
        <v>160</v>
      </c>
      <c r="I91" s="31">
        <f t="shared" si="4"/>
        <v>710400</v>
      </c>
      <c r="J91" s="11">
        <f t="shared" si="5"/>
        <v>5683200</v>
      </c>
      <c r="K91" s="12" t="s">
        <v>12</v>
      </c>
      <c r="L91" s="12" t="s">
        <v>16</v>
      </c>
      <c r="M91" s="12" t="s">
        <v>15</v>
      </c>
    </row>
    <row r="92" spans="1:13" ht="63.75" x14ac:dyDescent="0.2">
      <c r="A92" s="8">
        <v>87</v>
      </c>
      <c r="B92" s="18" t="s">
        <v>183</v>
      </c>
      <c r="C92" s="15"/>
      <c r="D92" s="8" t="s">
        <v>163</v>
      </c>
      <c r="E92" s="11">
        <v>4440</v>
      </c>
      <c r="F92" s="49">
        <f t="shared" si="3"/>
        <v>160</v>
      </c>
      <c r="G92" s="10">
        <v>180</v>
      </c>
      <c r="H92" s="31">
        <v>20</v>
      </c>
      <c r="I92" s="31">
        <f t="shared" si="4"/>
        <v>88800</v>
      </c>
      <c r="J92" s="11">
        <f t="shared" si="5"/>
        <v>710400</v>
      </c>
      <c r="K92" s="12" t="s">
        <v>12</v>
      </c>
      <c r="L92" s="12" t="s">
        <v>16</v>
      </c>
      <c r="M92" s="12" t="s">
        <v>15</v>
      </c>
    </row>
    <row r="93" spans="1:13" ht="63.75" x14ac:dyDescent="0.2">
      <c r="A93" s="8">
        <v>88</v>
      </c>
      <c r="B93" s="18" t="s">
        <v>184</v>
      </c>
      <c r="C93" s="15"/>
      <c r="D93" s="8" t="s">
        <v>163</v>
      </c>
      <c r="E93" s="11">
        <v>4440</v>
      </c>
      <c r="F93" s="49">
        <f t="shared" si="3"/>
        <v>160</v>
      </c>
      <c r="G93" s="10">
        <v>180</v>
      </c>
      <c r="H93" s="31">
        <v>20</v>
      </c>
      <c r="I93" s="31">
        <f t="shared" si="4"/>
        <v>88800</v>
      </c>
      <c r="J93" s="11">
        <f t="shared" si="5"/>
        <v>710400</v>
      </c>
      <c r="K93" s="12" t="s">
        <v>12</v>
      </c>
      <c r="L93" s="12" t="s">
        <v>16</v>
      </c>
      <c r="M93" s="12" t="s">
        <v>15</v>
      </c>
    </row>
    <row r="94" spans="1:13" ht="63.75" x14ac:dyDescent="0.2">
      <c r="A94" s="8">
        <v>89</v>
      </c>
      <c r="B94" s="33" t="s">
        <v>136</v>
      </c>
      <c r="C94" s="33" t="s">
        <v>137</v>
      </c>
      <c r="D94" s="8" t="s">
        <v>163</v>
      </c>
      <c r="E94" s="11">
        <v>11970</v>
      </c>
      <c r="F94" s="49">
        <f t="shared" si="3"/>
        <v>25</v>
      </c>
      <c r="G94" s="10">
        <v>25</v>
      </c>
      <c r="H94" s="31"/>
      <c r="I94" s="31">
        <f t="shared" si="4"/>
        <v>0</v>
      </c>
      <c r="J94" s="11">
        <f t="shared" si="5"/>
        <v>299250</v>
      </c>
      <c r="K94" s="12" t="s">
        <v>12</v>
      </c>
      <c r="L94" s="12" t="s">
        <v>16</v>
      </c>
      <c r="M94" s="12" t="s">
        <v>15</v>
      </c>
    </row>
    <row r="95" spans="1:13" ht="382.5" x14ac:dyDescent="0.2">
      <c r="A95" s="8">
        <v>90</v>
      </c>
      <c r="B95" s="16" t="s">
        <v>138</v>
      </c>
      <c r="C95" s="17" t="s">
        <v>139</v>
      </c>
      <c r="D95" s="8"/>
      <c r="E95" s="13">
        <v>6183</v>
      </c>
      <c r="F95" s="49">
        <f t="shared" si="3"/>
        <v>200</v>
      </c>
      <c r="G95" s="10">
        <v>200</v>
      </c>
      <c r="H95" s="31"/>
      <c r="I95" s="31">
        <f t="shared" si="4"/>
        <v>0</v>
      </c>
      <c r="J95" s="11">
        <f t="shared" si="5"/>
        <v>1236600</v>
      </c>
      <c r="K95" s="12" t="s">
        <v>12</v>
      </c>
      <c r="L95" s="12" t="s">
        <v>16</v>
      </c>
      <c r="M95" s="12" t="s">
        <v>15</v>
      </c>
    </row>
    <row r="96" spans="1:13" ht="63.75" x14ac:dyDescent="0.2">
      <c r="A96" s="8">
        <v>91</v>
      </c>
      <c r="B96" s="16" t="s">
        <v>140</v>
      </c>
      <c r="C96" s="34" t="s">
        <v>141</v>
      </c>
      <c r="D96" s="8" t="s">
        <v>163</v>
      </c>
      <c r="E96" s="11">
        <v>470</v>
      </c>
      <c r="F96" s="49">
        <f t="shared" si="3"/>
        <v>500</v>
      </c>
      <c r="G96" s="10">
        <v>500</v>
      </c>
      <c r="H96" s="31"/>
      <c r="I96" s="31">
        <f t="shared" si="4"/>
        <v>0</v>
      </c>
      <c r="J96" s="11">
        <f t="shared" si="5"/>
        <v>235000</v>
      </c>
      <c r="K96" s="12" t="s">
        <v>12</v>
      </c>
      <c r="L96" s="12" t="s">
        <v>16</v>
      </c>
      <c r="M96" s="12" t="s">
        <v>15</v>
      </c>
    </row>
    <row r="97" spans="1:13" ht="127.5" x14ac:dyDescent="0.2">
      <c r="A97" s="8">
        <v>92</v>
      </c>
      <c r="B97" s="16" t="s">
        <v>142</v>
      </c>
      <c r="C97" s="35" t="s">
        <v>143</v>
      </c>
      <c r="D97" s="8" t="s">
        <v>163</v>
      </c>
      <c r="E97" s="11">
        <v>631</v>
      </c>
      <c r="F97" s="49">
        <f t="shared" si="3"/>
        <v>1</v>
      </c>
      <c r="G97" s="10">
        <v>1</v>
      </c>
      <c r="H97" s="31"/>
      <c r="I97" s="31">
        <f t="shared" si="4"/>
        <v>0</v>
      </c>
      <c r="J97" s="11">
        <f t="shared" si="5"/>
        <v>631</v>
      </c>
      <c r="K97" s="12" t="s">
        <v>12</v>
      </c>
      <c r="L97" s="12" t="s">
        <v>16</v>
      </c>
      <c r="M97" s="12" t="s">
        <v>15</v>
      </c>
    </row>
    <row r="98" spans="1:13" ht="89.25" x14ac:dyDescent="0.2">
      <c r="A98" s="8">
        <v>93</v>
      </c>
      <c r="B98" s="17" t="s">
        <v>144</v>
      </c>
      <c r="C98" s="17" t="s">
        <v>145</v>
      </c>
      <c r="D98" s="8" t="s">
        <v>163</v>
      </c>
      <c r="E98" s="11">
        <v>6000</v>
      </c>
      <c r="F98" s="49">
        <f t="shared" si="3"/>
        <v>20</v>
      </c>
      <c r="G98" s="10">
        <v>20</v>
      </c>
      <c r="H98" s="31"/>
      <c r="I98" s="31">
        <f t="shared" si="4"/>
        <v>0</v>
      </c>
      <c r="J98" s="11">
        <f t="shared" si="5"/>
        <v>120000</v>
      </c>
      <c r="K98" s="12" t="s">
        <v>12</v>
      </c>
      <c r="L98" s="12" t="s">
        <v>16</v>
      </c>
      <c r="M98" s="12" t="s">
        <v>15</v>
      </c>
    </row>
    <row r="99" spans="1:13" ht="63.75" x14ac:dyDescent="0.2">
      <c r="A99" s="8">
        <v>94</v>
      </c>
      <c r="B99" s="36" t="s">
        <v>146</v>
      </c>
      <c r="C99" s="36" t="s">
        <v>147</v>
      </c>
      <c r="D99" s="37" t="s">
        <v>163</v>
      </c>
      <c r="E99" s="38">
        <v>3800</v>
      </c>
      <c r="F99" s="49">
        <f t="shared" si="3"/>
        <v>60</v>
      </c>
      <c r="G99" s="39">
        <v>60</v>
      </c>
      <c r="H99" s="31"/>
      <c r="I99" s="31">
        <f t="shared" si="4"/>
        <v>0</v>
      </c>
      <c r="J99" s="11">
        <f t="shared" si="5"/>
        <v>228000</v>
      </c>
      <c r="K99" s="12" t="s">
        <v>12</v>
      </c>
      <c r="L99" s="12" t="s">
        <v>16</v>
      </c>
      <c r="M99" s="12" t="s">
        <v>15</v>
      </c>
    </row>
    <row r="100" spans="1:13" ht="63.75" x14ac:dyDescent="0.2">
      <c r="A100" s="8">
        <v>95</v>
      </c>
      <c r="B100" s="17" t="s">
        <v>148</v>
      </c>
      <c r="C100" s="15"/>
      <c r="D100" s="8" t="s">
        <v>163</v>
      </c>
      <c r="E100" s="13">
        <v>12390</v>
      </c>
      <c r="F100" s="49">
        <f t="shared" si="3"/>
        <v>5</v>
      </c>
      <c r="G100" s="10">
        <v>5</v>
      </c>
      <c r="H100" s="31"/>
      <c r="I100" s="31">
        <f t="shared" si="4"/>
        <v>0</v>
      </c>
      <c r="J100" s="11">
        <f t="shared" si="5"/>
        <v>61950</v>
      </c>
      <c r="K100" s="12" t="s">
        <v>12</v>
      </c>
      <c r="L100" s="12" t="s">
        <v>16</v>
      </c>
      <c r="M100" s="12" t="s">
        <v>15</v>
      </c>
    </row>
    <row r="101" spans="1:13" ht="63.75" x14ac:dyDescent="0.2">
      <c r="A101" s="8">
        <v>96</v>
      </c>
      <c r="B101" s="40" t="s">
        <v>149</v>
      </c>
      <c r="C101" s="41"/>
      <c r="D101" s="37" t="s">
        <v>163</v>
      </c>
      <c r="E101" s="42">
        <v>13348</v>
      </c>
      <c r="F101" s="49">
        <f t="shared" si="3"/>
        <v>14</v>
      </c>
      <c r="G101" s="39">
        <v>14</v>
      </c>
      <c r="H101" s="31"/>
      <c r="I101" s="31">
        <f t="shared" si="4"/>
        <v>0</v>
      </c>
      <c r="J101" s="11">
        <f t="shared" si="5"/>
        <v>186872</v>
      </c>
      <c r="K101" s="12" t="s">
        <v>12</v>
      </c>
      <c r="L101" s="12" t="s">
        <v>16</v>
      </c>
      <c r="M101" s="12" t="s">
        <v>15</v>
      </c>
    </row>
    <row r="102" spans="1:13" ht="63.75" x14ac:dyDescent="0.2">
      <c r="A102" s="8">
        <v>97</v>
      </c>
      <c r="B102" s="17" t="s">
        <v>176</v>
      </c>
      <c r="C102" s="15"/>
      <c r="D102" s="8" t="s">
        <v>167</v>
      </c>
      <c r="E102" s="13">
        <v>22224</v>
      </c>
      <c r="F102" s="49">
        <f t="shared" si="3"/>
        <v>10</v>
      </c>
      <c r="G102" s="10">
        <v>10</v>
      </c>
      <c r="H102" s="31"/>
      <c r="I102" s="31">
        <f t="shared" si="4"/>
        <v>0</v>
      </c>
      <c r="J102" s="11">
        <f t="shared" si="5"/>
        <v>222240</v>
      </c>
      <c r="K102" s="12" t="s">
        <v>12</v>
      </c>
      <c r="L102" s="12" t="s">
        <v>16</v>
      </c>
      <c r="M102" s="12" t="s">
        <v>15</v>
      </c>
    </row>
    <row r="103" spans="1:13" ht="63.75" x14ac:dyDescent="0.2">
      <c r="A103" s="8">
        <v>98</v>
      </c>
      <c r="B103" s="17" t="s">
        <v>150</v>
      </c>
      <c r="C103" s="15"/>
      <c r="D103" s="8" t="s">
        <v>163</v>
      </c>
      <c r="E103" s="13">
        <v>16831</v>
      </c>
      <c r="F103" s="49">
        <f t="shared" si="3"/>
        <v>10</v>
      </c>
      <c r="G103" s="10">
        <v>10</v>
      </c>
      <c r="H103" s="31"/>
      <c r="I103" s="31">
        <f t="shared" si="4"/>
        <v>0</v>
      </c>
      <c r="J103" s="11">
        <f t="shared" si="5"/>
        <v>168310</v>
      </c>
      <c r="K103" s="12" t="s">
        <v>12</v>
      </c>
      <c r="L103" s="12" t="s">
        <v>16</v>
      </c>
      <c r="M103" s="12" t="s">
        <v>15</v>
      </c>
    </row>
    <row r="104" spans="1:13" ht="63.75" x14ac:dyDescent="0.2">
      <c r="A104" s="8">
        <v>99</v>
      </c>
      <c r="B104" s="43" t="s">
        <v>151</v>
      </c>
      <c r="C104" s="17" t="s">
        <v>152</v>
      </c>
      <c r="D104" s="8" t="s">
        <v>163</v>
      </c>
      <c r="E104" s="11">
        <v>161.5</v>
      </c>
      <c r="F104" s="49">
        <f t="shared" si="3"/>
        <v>2000</v>
      </c>
      <c r="G104" s="10">
        <v>2000</v>
      </c>
      <c r="H104" s="31"/>
      <c r="I104" s="31">
        <f t="shared" si="4"/>
        <v>0</v>
      </c>
      <c r="J104" s="11">
        <f t="shared" si="5"/>
        <v>323000</v>
      </c>
      <c r="K104" s="12" t="s">
        <v>12</v>
      </c>
      <c r="L104" s="12" t="s">
        <v>16</v>
      </c>
      <c r="M104" s="12" t="s">
        <v>15</v>
      </c>
    </row>
    <row r="105" spans="1:13" ht="63.75" x14ac:dyDescent="0.2">
      <c r="A105" s="8">
        <v>100</v>
      </c>
      <c r="B105" s="17" t="s">
        <v>180</v>
      </c>
      <c r="C105" s="17" t="s">
        <v>181</v>
      </c>
      <c r="D105" s="8" t="s">
        <v>163</v>
      </c>
      <c r="E105" s="11">
        <v>320</v>
      </c>
      <c r="F105" s="49">
        <f t="shared" si="3"/>
        <v>300</v>
      </c>
      <c r="G105" s="39">
        <v>500</v>
      </c>
      <c r="H105" s="48">
        <v>200</v>
      </c>
      <c r="I105" s="31">
        <f t="shared" si="4"/>
        <v>64000</v>
      </c>
      <c r="J105" s="11">
        <f t="shared" si="5"/>
        <v>96000</v>
      </c>
      <c r="K105" s="12" t="s">
        <v>12</v>
      </c>
      <c r="L105" s="12" t="s">
        <v>16</v>
      </c>
      <c r="M105" s="12" t="s">
        <v>15</v>
      </c>
    </row>
    <row r="106" spans="1:13" ht="165.75" x14ac:dyDescent="0.2">
      <c r="A106" s="8">
        <v>101</v>
      </c>
      <c r="B106" s="17" t="s">
        <v>153</v>
      </c>
      <c r="C106" s="17" t="s">
        <v>177</v>
      </c>
      <c r="D106" s="44" t="s">
        <v>163</v>
      </c>
      <c r="E106" s="13">
        <v>4022</v>
      </c>
      <c r="F106" s="49">
        <f t="shared" si="3"/>
        <v>250</v>
      </c>
      <c r="G106" s="10">
        <v>250</v>
      </c>
      <c r="H106" s="31"/>
      <c r="I106" s="31">
        <f t="shared" si="4"/>
        <v>0</v>
      </c>
      <c r="J106" s="11">
        <f t="shared" si="5"/>
        <v>1005500</v>
      </c>
      <c r="K106" s="12" t="s">
        <v>12</v>
      </c>
      <c r="L106" s="12" t="s">
        <v>16</v>
      </c>
      <c r="M106" s="12" t="s">
        <v>15</v>
      </c>
    </row>
    <row r="107" spans="1:13" ht="114.75" x14ac:dyDescent="0.2">
      <c r="A107" s="8">
        <v>102</v>
      </c>
      <c r="B107" s="17" t="s">
        <v>154</v>
      </c>
      <c r="C107" s="17" t="s">
        <v>178</v>
      </c>
      <c r="D107" s="45" t="s">
        <v>163</v>
      </c>
      <c r="E107" s="38">
        <v>22703</v>
      </c>
      <c r="F107" s="49">
        <f t="shared" si="3"/>
        <v>125</v>
      </c>
      <c r="G107" s="39">
        <v>125</v>
      </c>
      <c r="H107" s="48"/>
      <c r="I107" s="31">
        <f t="shared" si="4"/>
        <v>0</v>
      </c>
      <c r="J107" s="11">
        <f t="shared" si="5"/>
        <v>2837875</v>
      </c>
      <c r="K107" s="12" t="s">
        <v>12</v>
      </c>
      <c r="L107" s="12" t="s">
        <v>16</v>
      </c>
      <c r="M107" s="12" t="s">
        <v>15</v>
      </c>
    </row>
    <row r="108" spans="1:13" ht="140.25" x14ac:dyDescent="0.2">
      <c r="A108" s="8">
        <v>103</v>
      </c>
      <c r="B108" s="17" t="s">
        <v>155</v>
      </c>
      <c r="C108" s="18" t="s">
        <v>156</v>
      </c>
      <c r="D108" s="44" t="s">
        <v>163</v>
      </c>
      <c r="E108" s="13">
        <v>7418</v>
      </c>
      <c r="F108" s="49">
        <f t="shared" si="3"/>
        <v>175</v>
      </c>
      <c r="G108" s="10">
        <v>175</v>
      </c>
      <c r="H108" s="31"/>
      <c r="I108" s="31">
        <f t="shared" si="4"/>
        <v>0</v>
      </c>
      <c r="J108" s="11">
        <f t="shared" si="5"/>
        <v>1298150</v>
      </c>
      <c r="K108" s="12" t="s">
        <v>12</v>
      </c>
      <c r="L108" s="12" t="s">
        <v>16</v>
      </c>
      <c r="M108" s="12" t="s">
        <v>15</v>
      </c>
    </row>
    <row r="109" spans="1:13" ht="63.75" x14ac:dyDescent="0.2">
      <c r="A109" s="8">
        <v>104</v>
      </c>
      <c r="B109" s="17" t="s">
        <v>157</v>
      </c>
      <c r="C109" s="17" t="s">
        <v>179</v>
      </c>
      <c r="D109" s="44" t="s">
        <v>163</v>
      </c>
      <c r="E109" s="13">
        <v>3525</v>
      </c>
      <c r="F109" s="49">
        <f t="shared" si="3"/>
        <v>125</v>
      </c>
      <c r="G109" s="10">
        <v>125</v>
      </c>
      <c r="H109" s="31"/>
      <c r="I109" s="31">
        <f t="shared" si="4"/>
        <v>0</v>
      </c>
      <c r="J109" s="11">
        <f t="shared" si="5"/>
        <v>440625</v>
      </c>
      <c r="K109" s="12" t="s">
        <v>12</v>
      </c>
      <c r="L109" s="12" t="s">
        <v>16</v>
      </c>
      <c r="M109" s="12" t="s">
        <v>15</v>
      </c>
    </row>
    <row r="110" spans="1:13" ht="140.25" x14ac:dyDescent="0.2">
      <c r="A110" s="8">
        <v>105</v>
      </c>
      <c r="B110" s="46" t="s">
        <v>158</v>
      </c>
      <c r="C110" s="46" t="s">
        <v>159</v>
      </c>
      <c r="D110" s="8" t="s">
        <v>11</v>
      </c>
      <c r="E110" s="11">
        <v>8450</v>
      </c>
      <c r="F110" s="49">
        <f t="shared" si="3"/>
        <v>40</v>
      </c>
      <c r="G110" s="10">
        <v>40</v>
      </c>
      <c r="H110" s="31"/>
      <c r="I110" s="31">
        <f t="shared" si="4"/>
        <v>0</v>
      </c>
      <c r="J110" s="11">
        <f t="shared" si="5"/>
        <v>338000</v>
      </c>
      <c r="K110" s="12" t="s">
        <v>12</v>
      </c>
      <c r="L110" s="12" t="s">
        <v>16</v>
      </c>
      <c r="M110" s="12" t="s">
        <v>15</v>
      </c>
    </row>
    <row r="111" spans="1:13" ht="63.75" x14ac:dyDescent="0.2">
      <c r="A111" s="8">
        <v>106</v>
      </c>
      <c r="B111" s="9" t="s">
        <v>160</v>
      </c>
      <c r="C111" s="9" t="s">
        <v>160</v>
      </c>
      <c r="D111" s="8" t="s">
        <v>163</v>
      </c>
      <c r="E111" s="11">
        <v>9425.25</v>
      </c>
      <c r="F111" s="49">
        <f t="shared" si="3"/>
        <v>25</v>
      </c>
      <c r="G111" s="10">
        <v>25</v>
      </c>
      <c r="H111" s="31"/>
      <c r="I111" s="31">
        <f t="shared" si="4"/>
        <v>0</v>
      </c>
      <c r="J111" s="11">
        <f t="shared" si="5"/>
        <v>235631.25</v>
      </c>
      <c r="K111" s="12" t="s">
        <v>12</v>
      </c>
      <c r="L111" s="12" t="s">
        <v>16</v>
      </c>
      <c r="M111" s="12" t="s">
        <v>15</v>
      </c>
    </row>
    <row r="112" spans="1:13" ht="96" customHeight="1" x14ac:dyDescent="0.2">
      <c r="A112" s="8">
        <v>107</v>
      </c>
      <c r="B112" s="47" t="s">
        <v>161</v>
      </c>
      <c r="C112" s="33" t="s">
        <v>162</v>
      </c>
      <c r="D112" s="8" t="s">
        <v>163</v>
      </c>
      <c r="E112" s="11">
        <v>740</v>
      </c>
      <c r="F112" s="49">
        <f t="shared" si="3"/>
        <v>300</v>
      </c>
      <c r="G112" s="10">
        <v>500</v>
      </c>
      <c r="H112" s="31">
        <v>200</v>
      </c>
      <c r="I112" s="31">
        <f t="shared" si="4"/>
        <v>148000</v>
      </c>
      <c r="J112" s="11">
        <f t="shared" si="5"/>
        <v>222000</v>
      </c>
      <c r="K112" s="12" t="s">
        <v>12</v>
      </c>
      <c r="L112" s="12" t="s">
        <v>16</v>
      </c>
      <c r="M112" s="12" t="s">
        <v>15</v>
      </c>
    </row>
    <row r="113" spans="1:13" s="7" customFormat="1" x14ac:dyDescent="0.2">
      <c r="A113" s="57" t="s">
        <v>168</v>
      </c>
      <c r="B113" s="58"/>
      <c r="C113" s="58"/>
      <c r="D113" s="59"/>
      <c r="E113" s="57"/>
      <c r="F113" s="60"/>
      <c r="G113" s="57"/>
      <c r="H113" s="57"/>
      <c r="I113" s="61">
        <f>SUM(I6:I112)</f>
        <v>6032830.8600000003</v>
      </c>
      <c r="J113" s="62">
        <f>SUM(J6:J112)</f>
        <v>59240629.93</v>
      </c>
      <c r="K113" s="57"/>
      <c r="L113" s="57"/>
      <c r="M113" s="57"/>
    </row>
    <row r="115" spans="1:13" x14ac:dyDescent="0.2">
      <c r="B115" s="63" t="s">
        <v>187</v>
      </c>
      <c r="C115" s="63"/>
    </row>
    <row r="116" spans="1:13" x14ac:dyDescent="0.2">
      <c r="B116" s="63"/>
      <c r="C116" s="63"/>
    </row>
    <row r="117" spans="1:13" x14ac:dyDescent="0.2">
      <c r="B117" s="63" t="s">
        <v>188</v>
      </c>
      <c r="C117" s="63" t="s">
        <v>14</v>
      </c>
    </row>
  </sheetData>
  <mergeCells count="2">
    <mergeCell ref="B2:M2"/>
    <mergeCell ref="B3:K3"/>
  </mergeCells>
  <pageMargins left="0.19685039370078741" right="0.23622047244094491" top="0.21" bottom="0.5" header="0.11" footer="0.22"/>
  <pageSetup paperSize="9" scale="49" orientation="landscape" r:id="rId1"/>
  <rowBreaks count="1" manualBreakCount="1">
    <brk id="102" max="9"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2021-04-19T11:12:15Z</cp:lastPrinted>
  <dcterms:created xsi:type="dcterms:W3CDTF">2019-09-16T10:53:46Z</dcterms:created>
  <dcterms:modified xsi:type="dcterms:W3CDTF">2021-04-19T13:23:30Z</dcterms:modified>
</cp:coreProperties>
</file>