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58 о проведении закупа способом запроса ценовых предложений\"/>
    </mc:Choice>
  </mc:AlternateContent>
  <bookViews>
    <workbookView xWindow="0" yWindow="0" windowWidth="28800" windowHeight="11430"/>
  </bookViews>
  <sheets>
    <sheet name="объявление 1" sheetId="4" r:id="rId1"/>
    <sheet name="Лист3" sheetId="8" r:id="rId2"/>
    <sheet name="Лист1" sheetId="7" r:id="rId3"/>
    <sheet name="Лист2" sheetId="6" r:id="rId4"/>
  </sheets>
  <definedNames>
    <definedName name="_xlnm._FilterDatabase" localSheetId="0" hidden="1">'объявление 1'!$A$4:$I$7</definedName>
    <definedName name="_xlnm.Print_Titles" localSheetId="0">'объявление 1'!$4:$4</definedName>
    <definedName name="_xlnm.Print_Area" localSheetId="0">'объявление 1'!$A$1:$I$10</definedName>
  </definedNames>
  <calcPr calcId="162913"/>
</workbook>
</file>

<file path=xl/calcChain.xml><?xml version="1.0" encoding="utf-8"?>
<calcChain xmlns="http://schemas.openxmlformats.org/spreadsheetml/2006/main">
  <c r="G7" i="4" l="1"/>
  <c r="G8" i="4" s="1"/>
  <c r="G6" i="4"/>
  <c r="M14" i="8" l="1"/>
  <c r="M9" i="8"/>
  <c r="M10" i="8"/>
  <c r="M11" i="8"/>
  <c r="M12" i="8"/>
  <c r="M13" i="8"/>
  <c r="M8" i="8"/>
</calcChain>
</file>

<file path=xl/sharedStrings.xml><?xml version="1.0" encoding="utf-8"?>
<sst xmlns="http://schemas.openxmlformats.org/spreadsheetml/2006/main" count="23" uniqueCount="19">
  <si>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</si>
  <si>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</si>
  <si>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</si>
  <si>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</si>
  <si>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</si>
  <si>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</si>
  <si>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</si>
  <si>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</si>
  <si>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</si>
  <si>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</si>
  <si>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</si>
  <si>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</si>
  <si>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1 281 060,00</t>
  </si>
  <si>
    <t>штука</t>
  </si>
  <si>
    <t>Картридж e|1 на 300 исследований e|1 Cartridge 300 из комплекта Анализатор электролитов e|1</t>
  </si>
  <si>
    <t xml:space="preserve">Картридж e|1 на 300 исследований e|1 Cartridge 300 . Картридж e|1 является многоразовым расходным материалом, предназначенным для проведения
до 300 измерений образцов в течение 42 дней, используемых в Анализаторе e|1
</t>
  </si>
  <si>
    <t>Нить хирургическая нерассасывающаяся капроновая (полиамидная), крученая неокрашеная  USP 2 M5 20 м без иглы стерильная</t>
  </si>
  <si>
    <t>ИТОГО:</t>
  </si>
  <si>
    <t>2023ж_____________ №58  хабарландыруға №1 қосымша                                                  Приложение №1 к объявлению № 58 от 24 ноября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</si>
</sst>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3" fontId="110" fillId="0" borderId="0" xfId="4591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3" fontId="113" fillId="0" borderId="33" xfId="4591" applyNumberFormat="1" applyFont="1" applyFill="1" applyBorder="1" applyAlignment="1">
      <alignment horizontal="center" vertical="center" wrapText="1"/>
    </xf>
    <xf numFmtId="4" fontId="113" fillId="0" borderId="33" xfId="0" applyNumberFormat="1" applyFont="1" applyFill="1" applyBorder="1" applyAlignment="1">
      <alignment horizontal="center" vertical="center" wrapText="1"/>
    </xf>
    <xf numFmtId="3" fontId="111" fillId="0" borderId="10" xfId="4591" applyNumberFormat="1" applyFont="1" applyFill="1" applyBorder="1" applyAlignment="1">
      <alignment horizontal="center" vertical="center" wrapText="1"/>
    </xf>
    <xf numFmtId="4" fontId="111" fillId="0" borderId="40" xfId="0" applyNumberFormat="1" applyFont="1" applyFill="1" applyBorder="1" applyAlignment="1">
      <alignment horizontal="center" vertical="center" wrapText="1"/>
    </xf>
    <xf numFmtId="3" fontId="110" fillId="0" borderId="40" xfId="4591" applyNumberFormat="1" applyFont="1" applyFill="1" applyBorder="1" applyAlignment="1">
      <alignment horizontal="center" vertical="center" wrapText="1"/>
    </xf>
    <xf numFmtId="3" fontId="114" fillId="0" borderId="35" xfId="0" applyNumberFormat="1" applyFont="1" applyBorder="1" applyAlignment="1">
      <alignment horizontal="center" vertical="center" wrapText="1"/>
    </xf>
    <xf numFmtId="0" fontId="115" fillId="0" borderId="35" xfId="0" applyFont="1" applyBorder="1" applyAlignment="1">
      <alignment horizontal="center" vertical="center" wrapText="1"/>
    </xf>
    <xf numFmtId="4" fontId="114" fillId="0" borderId="35" xfId="0" applyNumberFormat="1" applyFont="1" applyBorder="1" applyAlignment="1">
      <alignment horizontal="center" vertical="center" wrapText="1"/>
    </xf>
    <xf numFmtId="3" fontId="114" fillId="0" borderId="42" xfId="0" applyNumberFormat="1" applyFont="1" applyBorder="1" applyAlignment="1">
      <alignment horizontal="center" vertical="center" wrapText="1"/>
    </xf>
    <xf numFmtId="0" fontId="115" fillId="0" borderId="42" xfId="0" applyFont="1" applyBorder="1" applyAlignment="1">
      <alignment horizontal="center" vertical="center" wrapText="1"/>
    </xf>
    <xf numFmtId="0" fontId="114" fillId="0" borderId="42" xfId="0" applyFont="1" applyBorder="1" applyAlignment="1">
      <alignment horizontal="center" vertical="center" wrapText="1"/>
    </xf>
    <xf numFmtId="4" fontId="114" fillId="0" borderId="42" xfId="0" applyNumberFormat="1" applyFont="1" applyBorder="1" applyAlignment="1">
      <alignment horizontal="center" vertical="center" wrapText="1"/>
    </xf>
    <xf numFmtId="43" fontId="0" fillId="0" borderId="0" xfId="4591" applyFont="1"/>
    <xf numFmtId="43" fontId="0" fillId="0" borderId="0" xfId="0" applyNumberFormat="1"/>
    <xf numFmtId="2" fontId="110" fillId="0" borderId="0" xfId="0" applyNumberFormat="1" applyFont="1" applyFill="1" applyAlignment="1">
      <alignment horizontal="center" vertical="center" wrapText="1"/>
    </xf>
    <xf numFmtId="2" fontId="113" fillId="0" borderId="33" xfId="0" applyNumberFormat="1" applyFont="1" applyFill="1" applyBorder="1" applyAlignment="1">
      <alignment horizontal="center" vertical="center" wrapText="1"/>
    </xf>
    <xf numFmtId="2" fontId="113" fillId="0" borderId="35" xfId="0" applyNumberFormat="1" applyFont="1" applyFill="1" applyBorder="1" applyAlignment="1">
      <alignment horizontal="center" vertical="center" wrapText="1"/>
    </xf>
    <xf numFmtId="2" fontId="113" fillId="0" borderId="0" xfId="0" applyNumberFormat="1" applyFont="1" applyFill="1" applyAlignment="1">
      <alignment horizontal="center" vertical="center" wrapText="1"/>
    </xf>
    <xf numFmtId="2" fontId="111" fillId="0" borderId="40" xfId="0" applyNumberFormat="1" applyFont="1" applyFill="1" applyBorder="1" applyAlignment="1">
      <alignment horizontal="center" vertical="center" wrapText="1"/>
    </xf>
    <xf numFmtId="2" fontId="110" fillId="0" borderId="40" xfId="0" applyNumberFormat="1" applyFont="1" applyFill="1" applyBorder="1" applyAlignment="1">
      <alignment horizontal="center" vertical="center" wrapText="1"/>
    </xf>
    <xf numFmtId="4" fontId="110" fillId="0" borderId="0" xfId="4591" applyNumberFormat="1" applyFont="1" applyFill="1" applyAlignment="1">
      <alignment horizontal="center" vertical="center" wrapText="1"/>
    </xf>
    <xf numFmtId="4" fontId="113" fillId="0" borderId="33" xfId="4591" applyNumberFormat="1" applyFont="1" applyFill="1" applyBorder="1" applyAlignment="1">
      <alignment horizontal="center" vertical="center" wrapText="1"/>
    </xf>
    <xf numFmtId="4" fontId="110" fillId="0" borderId="40" xfId="4591" applyNumberFormat="1" applyFont="1" applyFill="1" applyBorder="1" applyAlignment="1">
      <alignment horizontal="center" vertical="center" wrapText="1"/>
    </xf>
    <xf numFmtId="179" fontId="110" fillId="0" borderId="0" xfId="4591" applyNumberFormat="1" applyFont="1" applyFill="1" applyAlignment="1">
      <alignment horizontal="center" vertical="center" wrapText="1"/>
    </xf>
    <xf numFmtId="179" fontId="112" fillId="0" borderId="33" xfId="4591" applyNumberFormat="1" applyFont="1" applyFill="1" applyBorder="1" applyAlignment="1">
      <alignment horizontal="center" vertical="center" wrapText="1"/>
    </xf>
    <xf numFmtId="179" fontId="111" fillId="0" borderId="40" xfId="4591" applyNumberFormat="1" applyFont="1" applyFill="1" applyBorder="1" applyAlignment="1">
      <alignment horizontal="center" vertical="center" wrapText="1"/>
    </xf>
    <xf numFmtId="3" fontId="110" fillId="0" borderId="10" xfId="4591" applyNumberFormat="1" applyFont="1" applyFill="1" applyBorder="1" applyAlignment="1">
      <alignment horizontal="center" vertical="center" wrapText="1"/>
    </xf>
    <xf numFmtId="3" fontId="111" fillId="0" borderId="41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3" fontId="111" fillId="0" borderId="34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  <xf numFmtId="2" fontId="110" fillId="0" borderId="10" xfId="0" applyNumberFormat="1" applyFont="1" applyFill="1" applyBorder="1" applyAlignment="1">
      <alignment horizontal="center" vertical="center" wrapText="1"/>
    </xf>
    <xf numFmtId="4" fontId="110" fillId="0" borderId="10" xfId="4591" applyNumberFormat="1" applyFont="1" applyFill="1" applyBorder="1" applyAlignment="1">
      <alignment horizontal="center" vertical="center" wrapText="1"/>
    </xf>
    <xf numFmtId="179" fontId="110" fillId="0" borderId="10" xfId="4591" applyNumberFormat="1" applyFont="1" applyFill="1" applyBorder="1" applyAlignment="1">
      <alignment horizontal="center" vertical="center" wrapText="1"/>
    </xf>
    <xf numFmtId="179" fontId="112" fillId="0" borderId="40" xfId="4591" applyNumberFormat="1" applyFont="1" applyFill="1" applyBorder="1" applyAlignment="1">
      <alignment horizontal="center" vertical="center" wrapText="1"/>
    </xf>
    <xf numFmtId="2" fontId="112" fillId="0" borderId="40" xfId="0" applyNumberFormat="1" applyFont="1" applyFill="1" applyBorder="1" applyAlignment="1">
      <alignment horizontal="center" vertical="center" wrapText="1"/>
    </xf>
    <xf numFmtId="3" fontId="112" fillId="0" borderId="40" xfId="4591" applyNumberFormat="1" applyFont="1" applyFill="1" applyBorder="1" applyAlignment="1">
      <alignment horizontal="center" vertical="center" wrapText="1"/>
    </xf>
    <xf numFmtId="4" fontId="112" fillId="0" borderId="40" xfId="4591" applyNumberFormat="1" applyFont="1" applyFill="1" applyBorder="1" applyAlignment="1">
      <alignment horizontal="center" vertical="center" wrapText="1"/>
    </xf>
    <xf numFmtId="4" fontId="112" fillId="0" borderId="40" xfId="0" applyNumberFormat="1" applyFont="1" applyFill="1" applyBorder="1" applyAlignment="1">
      <alignment horizontal="center" vertical="center" wrapText="1"/>
    </xf>
    <xf numFmtId="2" fontId="113" fillId="0" borderId="40" xfId="0" applyNumberFormat="1" applyFont="1" applyFill="1" applyBorder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70" zoomScaleNormal="70" zoomScaleSheetLayoutView="70" workbookViewId="0">
      <selection activeCell="E14" sqref="E14"/>
    </sheetView>
  </sheetViews>
  <sheetFormatPr defaultColWidth="31.42578125" defaultRowHeight="15.75"/>
  <cols>
    <col min="1" max="1" width="7.28515625" style="30" customWidth="1"/>
    <col min="2" max="2" width="38" style="21" customWidth="1"/>
    <col min="3" max="3" width="37.85546875" style="21" customWidth="1"/>
    <col min="4" max="4" width="13.42578125" style="21" customWidth="1"/>
    <col min="5" max="5" width="14.7109375" style="5" customWidth="1"/>
    <col min="6" max="6" width="15.85546875" style="27" customWidth="1"/>
    <col min="7" max="7" width="16.85546875" style="6" customWidth="1"/>
    <col min="8" max="8" width="18.140625" style="21" customWidth="1"/>
    <col min="9" max="9" width="45.42578125" style="38" customWidth="1"/>
    <col min="10" max="16384" width="31.42578125" style="38"/>
  </cols>
  <sheetData>
    <row r="1" spans="1:9" ht="37.5" customHeight="1">
      <c r="F1" s="48" t="s">
        <v>18</v>
      </c>
      <c r="G1" s="48"/>
      <c r="H1" s="48"/>
      <c r="I1" s="48"/>
    </row>
    <row r="2" spans="1:9" ht="33" customHeight="1">
      <c r="G2" s="48" t="s">
        <v>11</v>
      </c>
      <c r="H2" s="48"/>
      <c r="I2" s="48"/>
    </row>
    <row r="3" spans="1:9" ht="16.5" thickBot="1"/>
    <row r="4" spans="1:9" s="24" customFormat="1" ht="149.25" customHeight="1" thickBot="1">
      <c r="A4" s="31" t="s">
        <v>0</v>
      </c>
      <c r="B4" s="22" t="s">
        <v>1</v>
      </c>
      <c r="C4" s="22" t="s">
        <v>2</v>
      </c>
      <c r="D4" s="22" t="s">
        <v>3</v>
      </c>
      <c r="E4" s="7" t="s">
        <v>4</v>
      </c>
      <c r="F4" s="28" t="s">
        <v>8</v>
      </c>
      <c r="G4" s="8" t="s">
        <v>5</v>
      </c>
      <c r="H4" s="22" t="s">
        <v>6</v>
      </c>
      <c r="I4" s="23" t="s">
        <v>7</v>
      </c>
    </row>
    <row r="5" spans="1:9" s="37" customFormat="1">
      <c r="A5" s="33">
        <v>1</v>
      </c>
      <c r="B5" s="34">
        <v>2</v>
      </c>
      <c r="C5" s="34">
        <v>3</v>
      </c>
      <c r="D5" s="35">
        <v>4</v>
      </c>
      <c r="E5" s="9">
        <v>5</v>
      </c>
      <c r="F5" s="9">
        <v>6</v>
      </c>
      <c r="G5" s="35">
        <v>7</v>
      </c>
      <c r="H5" s="36">
        <v>8</v>
      </c>
      <c r="I5" s="35">
        <v>9</v>
      </c>
    </row>
    <row r="6" spans="1:9" ht="115.5" customHeight="1">
      <c r="A6" s="32">
        <v>1</v>
      </c>
      <c r="B6" s="26" t="s">
        <v>14</v>
      </c>
      <c r="C6" s="26" t="s">
        <v>15</v>
      </c>
      <c r="D6" s="26" t="s">
        <v>13</v>
      </c>
      <c r="E6" s="11">
        <v>2</v>
      </c>
      <c r="F6" s="29">
        <v>265000</v>
      </c>
      <c r="G6" s="10">
        <f>E6*F6</f>
        <v>530000</v>
      </c>
      <c r="H6" s="25" t="s">
        <v>9</v>
      </c>
      <c r="I6" s="25" t="s">
        <v>10</v>
      </c>
    </row>
    <row r="7" spans="1:9" ht="100.5" customHeight="1">
      <c r="A7" s="41">
        <v>2</v>
      </c>
      <c r="B7" s="39" t="s">
        <v>16</v>
      </c>
      <c r="C7" s="39" t="s">
        <v>16</v>
      </c>
      <c r="D7" s="39" t="s">
        <v>13</v>
      </c>
      <c r="E7" s="33">
        <v>100</v>
      </c>
      <c r="F7" s="40">
        <v>1325</v>
      </c>
      <c r="G7" s="10">
        <f>E7*F7</f>
        <v>132500</v>
      </c>
      <c r="H7" s="25" t="s">
        <v>9</v>
      </c>
      <c r="I7" s="25" t="s">
        <v>10</v>
      </c>
    </row>
    <row r="8" spans="1:9" s="24" customFormat="1">
      <c r="A8" s="42"/>
      <c r="B8" s="43" t="s">
        <v>17</v>
      </c>
      <c r="C8" s="43"/>
      <c r="D8" s="43"/>
      <c r="E8" s="44"/>
      <c r="F8" s="45"/>
      <c r="G8" s="46">
        <f>SUM(G6:G7)</f>
        <v>662500</v>
      </c>
      <c r="H8" s="43"/>
      <c r="I8" s="47"/>
    </row>
  </sheetData>
  <autoFilter ref="A4:I7"/>
  <mergeCells count="2">
    <mergeCell ref="G2:I2"/>
    <mergeCell ref="F1:I1"/>
  </mergeCells>
  <printOptions horizontalCentered="1"/>
  <pageMargins left="3.937007874015748E-2" right="0.15748031496062992" top="3.937007874015748E-2" bottom="0" header="0" footer="0"/>
  <pageSetup paperSize="9" scale="10" orientation="landscape" r:id="rId1"/>
  <headerFooter>
    <oddFooter>&amp;C&amp;P из &amp;N</oddFooter>
  </headerFooter>
  <colBreaks count="1" manualBreakCount="1">
    <brk id="8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M14"/>
  <sheetViews>
    <sheetView workbookViewId="0">
      <selection activeCell="M8" sqref="M8:M14"/>
    </sheetView>
  </sheetViews>
  <sheetFormatPr defaultRowHeight="15"/>
  <cols>
    <col min="12" max="12" width="11.42578125" customWidth="1"/>
    <col min="13" max="13" width="14.5703125" bestFit="1" customWidth="1"/>
  </cols>
  <sheetData>
    <row r="7" spans="10:13" ht="15.75" thickBot="1"/>
    <row r="8" spans="10:13" ht="15.75" thickBot="1">
      <c r="J8" s="12">
        <v>7000</v>
      </c>
      <c r="K8" s="13">
        <v>214</v>
      </c>
      <c r="L8" s="14">
        <v>1498000</v>
      </c>
      <c r="M8" s="19">
        <f>J8*K8</f>
        <v>1498000</v>
      </c>
    </row>
    <row r="9" spans="10:13" ht="15.75" thickBot="1">
      <c r="J9" s="15">
        <v>6470</v>
      </c>
      <c r="K9" s="16">
        <v>198</v>
      </c>
      <c r="L9" s="17" t="s">
        <v>12</v>
      </c>
      <c r="M9" s="19">
        <f t="shared" ref="M9:M13" si="0">J9*K9</f>
        <v>1281060</v>
      </c>
    </row>
    <row r="10" spans="10:13" ht="15.75" thickBot="1">
      <c r="J10" s="17">
        <v>30</v>
      </c>
      <c r="K10" s="16">
        <v>21311</v>
      </c>
      <c r="L10" s="18">
        <v>639330</v>
      </c>
      <c r="M10" s="19">
        <f t="shared" si="0"/>
        <v>639330</v>
      </c>
    </row>
    <row r="11" spans="10:13" ht="15.75" thickBot="1">
      <c r="J11" s="17">
        <v>50</v>
      </c>
      <c r="K11" s="16">
        <v>21311</v>
      </c>
      <c r="L11" s="18">
        <v>1065550</v>
      </c>
      <c r="M11" s="19">
        <f t="shared" si="0"/>
        <v>1065550</v>
      </c>
    </row>
    <row r="12" spans="10:13" ht="15.75" thickBot="1">
      <c r="J12" s="17">
        <v>30</v>
      </c>
      <c r="K12" s="16">
        <v>21311</v>
      </c>
      <c r="L12" s="18">
        <v>639330</v>
      </c>
      <c r="M12" s="19">
        <f t="shared" si="0"/>
        <v>639330</v>
      </c>
    </row>
    <row r="13" spans="10:13" ht="15.75" thickBot="1">
      <c r="J13" s="17">
        <v>20</v>
      </c>
      <c r="K13" s="16">
        <v>21311</v>
      </c>
      <c r="L13" s="18">
        <v>426220</v>
      </c>
      <c r="M13" s="19">
        <f t="shared" si="0"/>
        <v>426220</v>
      </c>
    </row>
    <row r="14" spans="10:13">
      <c r="M14" s="20">
        <f>SUM(M8:M13)</f>
        <v>5549490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объявление 1</vt:lpstr>
      <vt:lpstr>Лист3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2023-11-24T09:19:21Z</cp:lastPrinted>
  <dcterms:created xsi:type="dcterms:W3CDTF">2016-01-05T12:46:10Z</dcterms:created>
  <dcterms:modified xsi:type="dcterms:W3CDTF">2023-11-24T09:19:38Z</dcterms:modified>
</cp:coreProperties>
</file>