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ya\Desktop\ПЕНГРИН\ПЕНГРИН\2024\Объявление № 06 о проведении закупа способом запроса ценовых предложений\"/>
    </mc:Choice>
  </mc:AlternateContent>
  <bookViews>
    <workbookView xWindow="0" yWindow="0" windowWidth="28800" windowHeight="12330"/>
  </bookViews>
  <sheets>
    <sheet name="объявление 1" sheetId="4" r:id="rId1"/>
    <sheet name="Лист1" sheetId="7" r:id="rId2"/>
    <sheet name="Лист2" sheetId="6" r:id="rId3"/>
  </sheets>
  <definedNames>
    <definedName name="_xlnm._FilterDatabase" localSheetId="0" hidden="1">'объявление 1'!$A$4:$I$48</definedName>
    <definedName name="_xlnm.Print_Titles" localSheetId="0">'объявление 1'!$4:$4</definedName>
  </definedNames>
  <calcPr calcId="162913"/>
</workbook>
</file>

<file path=xl/calcChain.xml><?xml version="1.0" encoding="utf-8"?>
<calcChain xmlns="http://schemas.openxmlformats.org/spreadsheetml/2006/main">
  <c r="G7" i="4" l="1"/>
  <c r="G8" i="4"/>
  <c r="G9" i="4"/>
  <c r="G48" i="4" s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6" i="4"/>
</calcChain>
</file>

<file path=xl/sharedStrings.xml><?xml version="1.0" encoding="utf-8"?>
<sst xmlns="http://schemas.openxmlformats.org/spreadsheetml/2006/main" count="222" uniqueCount="100">
  <si>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</si>
  <si>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</si>
  <si>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</si>
  <si>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</si>
  <si>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</si>
  <si>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</si>
  <si>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</si>
  <si>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</si>
  <si>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</si>
  <si>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</si>
  <si>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Директор_________________Нурлыбаев Е. Ш.</t>
  </si>
  <si>
    <t>по заявке Заказчика (в течении 15 календарных дней)</t>
  </si>
  <si>
    <t>Тримеперидин</t>
  </si>
  <si>
    <t>раствор для инъекций 2 % 1 мл</t>
  </si>
  <si>
    <t>ампула</t>
  </si>
  <si>
    <t>Диазепам</t>
  </si>
  <si>
    <t>раствор для внутримышечного и внутривенного применения 5мг/мл 2мл</t>
  </si>
  <si>
    <t>Фентанил</t>
  </si>
  <si>
    <t>раствор для инъекций 0,005 % 2 мл</t>
  </si>
  <si>
    <t>Рифаксимин</t>
  </si>
  <si>
    <t>Таблетки, покрытые пленочной оболочкой, 200 мг, №12</t>
  </si>
  <si>
    <t>таблетка</t>
  </si>
  <si>
    <t>Аминовен Инфант</t>
  </si>
  <si>
    <t>Раствор для инфузий, 10 %, 100 мл, №10</t>
  </si>
  <si>
    <t>флакон</t>
  </si>
  <si>
    <t>Ампициллин</t>
  </si>
  <si>
    <t>порошок для приготовления раствора для инъекций 500 мг</t>
  </si>
  <si>
    <t>Фитоменадион</t>
  </si>
  <si>
    <t>Раствор для внутримышечного введения, 10 мг/мл, 1 мл, №5</t>
  </si>
  <si>
    <t>Ацикловир</t>
  </si>
  <si>
    <t>порошок для приготовления раствора для инфузий 250 мг</t>
  </si>
  <si>
    <t>Атропин</t>
  </si>
  <si>
    <t>раствор для инъекций 1 мг/мл</t>
  </si>
  <si>
    <t>Баклофен</t>
  </si>
  <si>
    <t>таблетки 10 мг</t>
  </si>
  <si>
    <t>Бупивакаин</t>
  </si>
  <si>
    <t>Раствор для инъекций, 5 мг/мл, 4 мл №5</t>
  </si>
  <si>
    <t>Прогестерон</t>
  </si>
  <si>
    <t>капсула 200 мг</t>
  </si>
  <si>
    <t>капсула</t>
  </si>
  <si>
    <t>Клобетазол</t>
  </si>
  <si>
    <t>Крем, 50 гр №1</t>
  </si>
  <si>
    <t>туба</t>
  </si>
  <si>
    <t>Метилдопа</t>
  </si>
  <si>
    <t>таблетка 250 мг</t>
  </si>
  <si>
    <t>Сертаконазол</t>
  </si>
  <si>
    <t>крем для наружного применения 2% 20 мг</t>
  </si>
  <si>
    <t>Ибупрофен</t>
  </si>
  <si>
    <t>Раствор для внутривенного введения, 400 мг/4 мл, 4 мл, №10</t>
  </si>
  <si>
    <t>Кальция глюконат</t>
  </si>
  <si>
    <t>раствор для инъекций 10 %, 5 мл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</si>
  <si>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</si>
  <si>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</si>
  <si>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Нифедипин</t>
  </si>
  <si>
    <t>Таблетки, покрытые оболочкой, 10 мг, №50</t>
  </si>
  <si>
    <t>Кофеин-бензоат натрия</t>
  </si>
  <si>
    <t>Раствор для подкожного введения, 200 мг/мл, 1 мл, №10</t>
  </si>
  <si>
    <t>Линезолид</t>
  </si>
  <si>
    <t>Раствор для инфузий, 2 мг/мл, 300 мл № 1</t>
  </si>
  <si>
    <t>Левокарнитин</t>
  </si>
  <si>
    <t>Раствор для инъекций, 1г/5мл, 5 мл, №5</t>
  </si>
  <si>
    <t>Метронидазол</t>
  </si>
  <si>
    <t>Иммуноглобулин против цитомегаловируса</t>
  </si>
  <si>
    <t>Раствор для внутривенного введения, 10 мл/1000 Е, 10 мл, №1</t>
  </si>
  <si>
    <t>Никотиновая кислота</t>
  </si>
  <si>
    <t>Раствор для инъекций, 1%, 1 мл № 5</t>
  </si>
  <si>
    <t>Норэпинефрин</t>
  </si>
  <si>
    <t>Концентрат для приготовления раствора для инфузий 4 мг/4 мл</t>
  </si>
  <si>
    <t>Пентоксифиллин</t>
  </si>
  <si>
    <t>Раствор для инъекций, 2%, 5 мл, №5</t>
  </si>
  <si>
    <t>Перметрин</t>
  </si>
  <si>
    <t>мазь для наружного применения не менее 40 г</t>
  </si>
  <si>
    <t>Амантадин</t>
  </si>
  <si>
    <t>Таблетки, покрытые пленочной оболочкой, 100 мг, №30</t>
  </si>
  <si>
    <t>Повидон - йод</t>
  </si>
  <si>
    <t>раствор для наружного применения 1 л</t>
  </si>
  <si>
    <t xml:space="preserve">таблетка </t>
  </si>
  <si>
    <t>Пиперациллин и ингибитор бета-лактамазы</t>
  </si>
  <si>
    <t>порошок для приготовления раствора для внутривенных инъекций 4,5 г</t>
  </si>
  <si>
    <t>Анти-Д иммуноглобулин человеческий</t>
  </si>
  <si>
    <t>раствор для внутримышечных инъекций 625 МЕ/мл 2 мл</t>
  </si>
  <si>
    <t>Эмульсия для инфузий, 20%, 100 мл, №10</t>
  </si>
  <si>
    <t>Электролиты</t>
  </si>
  <si>
    <t>раствор для инфузий, 1000 мл</t>
  </si>
  <si>
    <t>раствор для инфузий, 500 мл</t>
  </si>
  <si>
    <t>Толперизон</t>
  </si>
  <si>
    <t>таблетка 150 мг</t>
  </si>
  <si>
    <t>Транексамовая кислота</t>
  </si>
  <si>
    <t>раствор для внутривенного введения 50 мг/мл, 5 мл</t>
  </si>
  <si>
    <t>Эритромицин</t>
  </si>
  <si>
    <t>Милринон</t>
  </si>
  <si>
    <t>Раствор для внутривенных инъекций и инфузий, 10 мг/10 мл</t>
  </si>
  <si>
    <t>Раствор для инфузий, 200 мг/500 мл, 500 мл, №2</t>
  </si>
  <si>
    <t>Итого:</t>
  </si>
  <si>
    <t>Сулодексид</t>
  </si>
  <si>
    <t>раствор для инъекций 600 ЛЕ/2 мл</t>
  </si>
  <si>
    <t xml:space="preserve">Жировые эмульсии (СМОФлипид) </t>
  </si>
  <si>
    <t>Тиамин</t>
  </si>
  <si>
    <t>раствор для инъекций 5 % 1 мл</t>
  </si>
  <si>
    <t>2024 ж_____________ №06  хабарландыруға №1 қосымша                                                  Приложение №1 к объявлению № 06 от 19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</si>
</sst>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</numFmts>
  <fonts count="1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ourier New"/>
      <family val="3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9" fillId="0" borderId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08" fillId="0" borderId="0" xfId="0" applyFont="1" applyFill="1" applyAlignment="1">
      <alignment vertical="top" wrapText="1"/>
    </xf>
    <xf numFmtId="0" fontId="10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7" fillId="0" borderId="0" xfId="0" applyFont="1" applyFill="1" applyAlignment="1">
      <alignment vertical="top" wrapText="1"/>
    </xf>
    <xf numFmtId="179" fontId="110" fillId="0" borderId="0" xfId="4591" applyNumberFormat="1" applyFont="1" applyFill="1" applyAlignment="1">
      <alignment horizontal="center" vertical="center" wrapText="1"/>
    </xf>
    <xf numFmtId="2" fontId="110" fillId="0" borderId="0" xfId="0" applyNumberFormat="1" applyFont="1" applyFill="1" applyAlignment="1">
      <alignment horizontal="center" vertical="center" wrapText="1"/>
    </xf>
    <xf numFmtId="3" fontId="110" fillId="0" borderId="0" xfId="4591" applyNumberFormat="1" applyFont="1" applyFill="1" applyAlignment="1">
      <alignment horizontal="center" vertical="center" wrapText="1"/>
    </xf>
    <xf numFmtId="4" fontId="110" fillId="0" borderId="0" xfId="4591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179" fontId="112" fillId="0" borderId="33" xfId="4591" applyNumberFormat="1" applyFont="1" applyFill="1" applyBorder="1" applyAlignment="1">
      <alignment horizontal="center" vertical="center" wrapText="1"/>
    </xf>
    <xf numFmtId="2" fontId="113" fillId="0" borderId="33" xfId="0" applyNumberFormat="1" applyFont="1" applyFill="1" applyBorder="1" applyAlignment="1">
      <alignment horizontal="center" vertical="center" wrapText="1"/>
    </xf>
    <xf numFmtId="3" fontId="113" fillId="0" borderId="33" xfId="4591" applyNumberFormat="1" applyFont="1" applyFill="1" applyBorder="1" applyAlignment="1">
      <alignment horizontal="center" vertical="center" wrapText="1"/>
    </xf>
    <xf numFmtId="4" fontId="113" fillId="0" borderId="33" xfId="4591" applyNumberFormat="1" applyFont="1" applyFill="1" applyBorder="1" applyAlignment="1">
      <alignment horizontal="center" vertical="center" wrapText="1"/>
    </xf>
    <xf numFmtId="4" fontId="113" fillId="0" borderId="33" xfId="0" applyNumberFormat="1" applyFont="1" applyFill="1" applyBorder="1" applyAlignment="1">
      <alignment horizontal="center" vertical="center" wrapText="1"/>
    </xf>
    <xf numFmtId="2" fontId="113" fillId="0" borderId="35" xfId="0" applyNumberFormat="1" applyFont="1" applyFill="1" applyBorder="1" applyAlignment="1">
      <alignment horizontal="center" vertical="center" wrapText="1"/>
    </xf>
    <xf numFmtId="2" fontId="113" fillId="0" borderId="0" xfId="0" applyNumberFormat="1" applyFont="1" applyFill="1" applyAlignment="1">
      <alignment horizontal="center" vertical="center" wrapText="1"/>
    </xf>
    <xf numFmtId="3" fontId="110" fillId="0" borderId="10" xfId="4591" applyNumberFormat="1" applyFont="1" applyFill="1" applyBorder="1" applyAlignment="1">
      <alignment horizontal="center" vertical="center" wrapText="1"/>
    </xf>
    <xf numFmtId="3" fontId="111" fillId="0" borderId="41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3" fontId="111" fillId="0" borderId="10" xfId="4591" applyNumberFormat="1" applyFont="1" applyFill="1" applyBorder="1" applyAlignment="1">
      <alignment horizontal="center" vertical="center" wrapText="1"/>
    </xf>
    <xf numFmtId="3" fontId="111" fillId="0" borderId="34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Alignment="1">
      <alignment horizontal="center" vertical="center" wrapText="1"/>
    </xf>
    <xf numFmtId="179" fontId="110" fillId="0" borderId="40" xfId="4591" applyNumberFormat="1" applyFont="1" applyFill="1" applyBorder="1" applyAlignment="1">
      <alignment horizontal="center" vertical="center" wrapText="1"/>
    </xf>
    <xf numFmtId="0" fontId="110" fillId="0" borderId="40" xfId="0" applyFont="1" applyFill="1" applyBorder="1" applyAlignment="1">
      <alignment horizontal="center" vertical="center" wrapText="1"/>
    </xf>
    <xf numFmtId="0" fontId="111" fillId="0" borderId="40" xfId="0" applyFont="1" applyFill="1" applyBorder="1" applyAlignment="1">
      <alignment horizontal="center" vertical="center" wrapText="1"/>
    </xf>
    <xf numFmtId="2" fontId="111" fillId="0" borderId="40" xfId="0" applyNumberFormat="1" applyFont="1" applyFill="1" applyBorder="1" applyAlignment="1">
      <alignment horizontal="center" vertical="center" wrapText="1"/>
    </xf>
    <xf numFmtId="179" fontId="111" fillId="0" borderId="40" xfId="4591" applyNumberFormat="1" applyFont="1" applyFill="1" applyBorder="1" applyAlignment="1">
      <alignment horizontal="center" vertical="center" wrapText="1"/>
    </xf>
    <xf numFmtId="0" fontId="114" fillId="0" borderId="40" xfId="0" applyFont="1" applyBorder="1" applyAlignment="1">
      <alignment horizontal="center" vertical="center" wrapText="1"/>
    </xf>
    <xf numFmtId="2" fontId="113" fillId="0" borderId="40" xfId="0" applyNumberFormat="1" applyFont="1" applyFill="1" applyBorder="1" applyAlignment="1">
      <alignment horizontal="center" vertical="center" wrapText="1"/>
    </xf>
    <xf numFmtId="3" fontId="113" fillId="0" borderId="40" xfId="4591" applyNumberFormat="1" applyFont="1" applyFill="1" applyBorder="1" applyAlignment="1">
      <alignment horizontal="center" vertical="center" wrapText="1"/>
    </xf>
    <xf numFmtId="3" fontId="111" fillId="0" borderId="40" xfId="4591" applyNumberFormat="1" applyFont="1" applyFill="1" applyBorder="1" applyAlignment="1">
      <alignment horizontal="center" vertical="center" wrapText="1"/>
    </xf>
    <xf numFmtId="4" fontId="111" fillId="0" borderId="40" xfId="4591" applyNumberFormat="1" applyFont="1" applyFill="1" applyBorder="1" applyAlignment="1">
      <alignment horizontal="center" vertical="center" wrapText="1"/>
    </xf>
    <xf numFmtId="2" fontId="110" fillId="0" borderId="40" xfId="0" applyNumberFormat="1" applyFont="1" applyFill="1" applyBorder="1" applyAlignment="1">
      <alignment horizontal="center" vertical="center" wrapText="1"/>
    </xf>
    <xf numFmtId="3" fontId="110" fillId="0" borderId="40" xfId="4591" applyNumberFormat="1" applyFont="1" applyFill="1" applyBorder="1" applyAlignment="1">
      <alignment horizontal="center" vertical="center" wrapText="1"/>
    </xf>
    <xf numFmtId="0" fontId="110" fillId="0" borderId="42" xfId="0" applyFont="1" applyFill="1" applyBorder="1" applyAlignment="1">
      <alignment horizontal="center" vertical="center" wrapText="1"/>
    </xf>
    <xf numFmtId="0" fontId="110" fillId="0" borderId="42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 wrapText="1"/>
    </xf>
    <xf numFmtId="4" fontId="110" fillId="0" borderId="40" xfId="4591" applyNumberFormat="1" applyFont="1" applyFill="1" applyBorder="1" applyAlignment="1">
      <alignment horizontal="center" vertical="center" wrapText="1"/>
    </xf>
    <xf numFmtId="179" fontId="112" fillId="0" borderId="40" xfId="4591" applyNumberFormat="1" applyFont="1" applyFill="1" applyBorder="1" applyAlignment="1">
      <alignment horizontal="center" vertical="center" wrapText="1"/>
    </xf>
    <xf numFmtId="2" fontId="112" fillId="0" borderId="40" xfId="0" applyNumberFormat="1" applyFont="1" applyFill="1" applyBorder="1" applyAlignment="1">
      <alignment horizontal="center" vertical="center" wrapText="1"/>
    </xf>
    <xf numFmtId="3" fontId="112" fillId="0" borderId="40" xfId="4591" applyNumberFormat="1" applyFont="1" applyFill="1" applyBorder="1" applyAlignment="1">
      <alignment horizontal="center" vertical="center" wrapText="1"/>
    </xf>
    <xf numFmtId="4" fontId="112" fillId="0" borderId="40" xfId="4591" applyNumberFormat="1" applyFont="1" applyFill="1" applyBorder="1" applyAlignment="1">
      <alignment horizontal="center" vertical="center" wrapText="1"/>
    </xf>
    <xf numFmtId="43" fontId="111" fillId="0" borderId="40" xfId="4591" applyFont="1" applyBorder="1" applyAlignment="1">
      <alignment vertical="center" wrapText="1"/>
    </xf>
    <xf numFmtId="2" fontId="111" fillId="0" borderId="0" xfId="0" applyNumberFormat="1" applyFont="1" applyFill="1" applyAlignment="1">
      <alignment horizontal="center" vertical="center" wrapText="1"/>
    </xf>
    <xf numFmtId="4" fontId="110" fillId="0" borderId="40" xfId="0" applyNumberFormat="1" applyFont="1" applyFill="1" applyBorder="1" applyAlignment="1">
      <alignment horizontal="center" vertical="center" wrapText="1"/>
    </xf>
    <xf numFmtId="3" fontId="111" fillId="0" borderId="40" xfId="177" applyNumberFormat="1" applyFont="1" applyFill="1" applyBorder="1" applyAlignment="1">
      <alignment horizontal="center" vertical="center" wrapText="1"/>
    </xf>
    <xf numFmtId="4" fontId="111" fillId="0" borderId="40" xfId="0" applyNumberFormat="1" applyFont="1" applyFill="1" applyBorder="1" applyAlignment="1">
      <alignment horizontal="center" vertical="center" wrapText="1"/>
    </xf>
    <xf numFmtId="3" fontId="111" fillId="0" borderId="40" xfId="0" applyNumberFormat="1" applyFont="1" applyFill="1" applyBorder="1" applyAlignment="1">
      <alignment horizontal="center" vertical="center" wrapText="1"/>
    </xf>
    <xf numFmtId="43" fontId="111" fillId="0" borderId="40" xfId="4591" applyFont="1" applyBorder="1" applyAlignment="1">
      <alignment horizontal="center" vertical="center" wrapText="1"/>
    </xf>
    <xf numFmtId="4" fontId="111" fillId="0" borderId="40" xfId="4591" applyNumberFormat="1" applyFont="1" applyBorder="1" applyAlignment="1">
      <alignment vertical="center" wrapText="1"/>
    </xf>
    <xf numFmtId="4" fontId="107" fillId="0" borderId="40" xfId="4591" applyNumberFormat="1" applyFont="1" applyBorder="1" applyAlignment="1">
      <alignment horizontal="center" vertical="center" wrapText="1"/>
    </xf>
    <xf numFmtId="43" fontId="107" fillId="0" borderId="40" xfId="4591" applyFont="1" applyBorder="1" applyAlignment="1">
      <alignment horizontal="center" vertical="center" wrapText="1"/>
    </xf>
    <xf numFmtId="4" fontId="107" fillId="0" borderId="40" xfId="0" applyNumberFormat="1" applyFont="1" applyFill="1" applyBorder="1" applyAlignment="1">
      <alignment horizontal="center" vertical="center" wrapText="1"/>
    </xf>
    <xf numFmtId="0" fontId="115" fillId="0" borderId="40" xfId="0" applyFont="1" applyBorder="1" applyAlignment="1">
      <alignment horizontal="center" vertical="center" wrapText="1"/>
    </xf>
    <xf numFmtId="4" fontId="107" fillId="0" borderId="40" xfId="4591" applyNumberFormat="1" applyFont="1" applyFill="1" applyBorder="1" applyAlignment="1">
      <alignment horizontal="center" vertical="center" wrapText="1"/>
    </xf>
    <xf numFmtId="2" fontId="111" fillId="0" borderId="0" xfId="0" applyNumberFormat="1" applyFont="1" applyFill="1" applyAlignment="1">
      <alignment vertical="center" wrapText="1"/>
    </xf>
    <xf numFmtId="4" fontId="113" fillId="0" borderId="40" xfId="0" applyNumberFormat="1" applyFont="1" applyFill="1" applyBorder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70" zoomScaleNormal="70" zoomScaleSheetLayoutView="70" workbookViewId="0">
      <selection activeCell="A4" sqref="A4:XFD4"/>
    </sheetView>
  </sheetViews>
  <sheetFormatPr defaultColWidth="31.42578125" defaultRowHeight="15.75"/>
  <cols>
    <col min="1" max="1" width="9.28515625" style="5" customWidth="1"/>
    <col min="2" max="2" width="31.85546875" style="6" customWidth="1"/>
    <col min="3" max="3" width="37" style="6" customWidth="1"/>
    <col min="4" max="4" width="13.42578125" style="6" customWidth="1"/>
    <col min="5" max="5" width="13.42578125" style="7" customWidth="1"/>
    <col min="6" max="6" width="15.85546875" style="8" customWidth="1"/>
    <col min="7" max="7" width="16.85546875" style="9" customWidth="1"/>
    <col min="8" max="8" width="33" style="6" customWidth="1"/>
    <col min="9" max="9" width="61.7109375" style="44" customWidth="1"/>
    <col min="10" max="16384" width="31.42578125" style="44"/>
  </cols>
  <sheetData>
    <row r="1" spans="1:9" ht="63.75" customHeight="1">
      <c r="I1" s="56" t="s">
        <v>99</v>
      </c>
    </row>
    <row r="2" spans="1:9">
      <c r="H2" s="56"/>
      <c r="I2" s="56" t="s">
        <v>10</v>
      </c>
    </row>
    <row r="3" spans="1:9" ht="16.5" thickBot="1"/>
    <row r="4" spans="1:9" s="16" customFormat="1" ht="221.25" thickBot="1">
      <c r="A4" s="10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3" t="s">
        <v>8</v>
      </c>
      <c r="G4" s="14" t="s">
        <v>5</v>
      </c>
      <c r="H4" s="11" t="s">
        <v>6</v>
      </c>
      <c r="I4" s="15" t="s">
        <v>7</v>
      </c>
    </row>
    <row r="5" spans="1:9" s="22" customFormat="1">
      <c r="A5" s="17">
        <v>1</v>
      </c>
      <c r="B5" s="18">
        <v>2</v>
      </c>
      <c r="C5" s="18">
        <v>3</v>
      </c>
      <c r="D5" s="19">
        <v>4</v>
      </c>
      <c r="E5" s="20">
        <v>5</v>
      </c>
      <c r="F5" s="20">
        <v>6</v>
      </c>
      <c r="G5" s="19">
        <v>7</v>
      </c>
      <c r="H5" s="21">
        <v>8</v>
      </c>
      <c r="I5" s="19">
        <v>9</v>
      </c>
    </row>
    <row r="6" spans="1:9" s="16" customFormat="1" ht="47.25">
      <c r="A6" s="23">
        <v>1</v>
      </c>
      <c r="B6" s="24" t="s">
        <v>12</v>
      </c>
      <c r="C6" s="24" t="s">
        <v>13</v>
      </c>
      <c r="D6" s="25" t="s">
        <v>14</v>
      </c>
      <c r="E6" s="46">
        <v>2000</v>
      </c>
      <c r="F6" s="47">
        <v>119.75</v>
      </c>
      <c r="G6" s="47">
        <f>E6*F6</f>
        <v>239500</v>
      </c>
      <c r="H6" s="25" t="s">
        <v>11</v>
      </c>
      <c r="I6" s="26" t="s">
        <v>9</v>
      </c>
    </row>
    <row r="7" spans="1:9" ht="47.25">
      <c r="A7" s="27">
        <v>2</v>
      </c>
      <c r="B7" s="24" t="s">
        <v>15</v>
      </c>
      <c r="C7" s="24" t="s">
        <v>16</v>
      </c>
      <c r="D7" s="25" t="s">
        <v>14</v>
      </c>
      <c r="E7" s="46">
        <v>690</v>
      </c>
      <c r="F7" s="24">
        <v>130.85</v>
      </c>
      <c r="G7" s="47">
        <f t="shared" ref="G7:G47" si="0">E7*F7</f>
        <v>90286.5</v>
      </c>
      <c r="H7" s="25" t="s">
        <v>11</v>
      </c>
      <c r="I7" s="26" t="s">
        <v>9</v>
      </c>
    </row>
    <row r="8" spans="1:9" ht="47.25">
      <c r="A8" s="23">
        <v>3</v>
      </c>
      <c r="B8" s="24" t="s">
        <v>17</v>
      </c>
      <c r="C8" s="24" t="s">
        <v>18</v>
      </c>
      <c r="D8" s="25" t="s">
        <v>14</v>
      </c>
      <c r="E8" s="48">
        <v>3500</v>
      </c>
      <c r="F8" s="24">
        <v>95.65</v>
      </c>
      <c r="G8" s="47">
        <f t="shared" si="0"/>
        <v>334775</v>
      </c>
      <c r="H8" s="25" t="s">
        <v>11</v>
      </c>
      <c r="I8" s="26" t="s">
        <v>9</v>
      </c>
    </row>
    <row r="9" spans="1:9" ht="47.25">
      <c r="A9" s="27">
        <v>4</v>
      </c>
      <c r="B9" s="24" t="s">
        <v>19</v>
      </c>
      <c r="C9" s="24" t="s">
        <v>20</v>
      </c>
      <c r="D9" s="25" t="s">
        <v>21</v>
      </c>
      <c r="E9" s="48">
        <v>500</v>
      </c>
      <c r="F9" s="49">
        <v>373.03</v>
      </c>
      <c r="G9" s="47">
        <f t="shared" si="0"/>
        <v>186515</v>
      </c>
      <c r="H9" s="25" t="s">
        <v>11</v>
      </c>
      <c r="I9" s="26" t="s">
        <v>9</v>
      </c>
    </row>
    <row r="10" spans="1:9" ht="47.25">
      <c r="A10" s="23">
        <v>5</v>
      </c>
      <c r="B10" s="24" t="s">
        <v>22</v>
      </c>
      <c r="C10" s="24" t="s">
        <v>23</v>
      </c>
      <c r="D10" s="25" t="s">
        <v>24</v>
      </c>
      <c r="E10" s="48">
        <v>390</v>
      </c>
      <c r="F10" s="49">
        <v>7412.97</v>
      </c>
      <c r="G10" s="47">
        <f t="shared" si="0"/>
        <v>2891058.3000000003</v>
      </c>
      <c r="H10" s="25" t="s">
        <v>11</v>
      </c>
      <c r="I10" s="26" t="s">
        <v>9</v>
      </c>
    </row>
    <row r="11" spans="1:9" ht="47.25">
      <c r="A11" s="27">
        <v>6</v>
      </c>
      <c r="B11" s="24" t="s">
        <v>25</v>
      </c>
      <c r="C11" s="24" t="s">
        <v>26</v>
      </c>
      <c r="D11" s="25" t="s">
        <v>24</v>
      </c>
      <c r="E11" s="48">
        <v>2000</v>
      </c>
      <c r="F11" s="24">
        <v>40.799999999999997</v>
      </c>
      <c r="G11" s="47">
        <f t="shared" si="0"/>
        <v>81600</v>
      </c>
      <c r="H11" s="25" t="s">
        <v>11</v>
      </c>
      <c r="I11" s="26" t="s">
        <v>9</v>
      </c>
    </row>
    <row r="12" spans="1:9" ht="47.25">
      <c r="A12" s="23">
        <v>7</v>
      </c>
      <c r="B12" s="24" t="s">
        <v>27</v>
      </c>
      <c r="C12" s="24" t="s">
        <v>28</v>
      </c>
      <c r="D12" s="25" t="s">
        <v>24</v>
      </c>
      <c r="E12" s="48">
        <v>4000</v>
      </c>
      <c r="F12" s="43">
        <v>132.74</v>
      </c>
      <c r="G12" s="47">
        <f t="shared" si="0"/>
        <v>530960</v>
      </c>
      <c r="H12" s="25" t="s">
        <v>11</v>
      </c>
      <c r="I12" s="26" t="s">
        <v>9</v>
      </c>
    </row>
    <row r="13" spans="1:9" ht="47.25">
      <c r="A13" s="27">
        <v>8</v>
      </c>
      <c r="B13" s="24" t="s">
        <v>29</v>
      </c>
      <c r="C13" s="24" t="s">
        <v>30</v>
      </c>
      <c r="D13" s="25" t="s">
        <v>24</v>
      </c>
      <c r="E13" s="48">
        <v>150</v>
      </c>
      <c r="F13" s="24">
        <v>780.83</v>
      </c>
      <c r="G13" s="47">
        <f t="shared" si="0"/>
        <v>117124.5</v>
      </c>
      <c r="H13" s="25" t="s">
        <v>11</v>
      </c>
      <c r="I13" s="26" t="s">
        <v>9</v>
      </c>
    </row>
    <row r="14" spans="1:9" ht="47.25">
      <c r="A14" s="23">
        <v>9</v>
      </c>
      <c r="B14" s="24" t="s">
        <v>31</v>
      </c>
      <c r="C14" s="24" t="s">
        <v>32</v>
      </c>
      <c r="D14" s="25" t="s">
        <v>14</v>
      </c>
      <c r="E14" s="48">
        <v>1500</v>
      </c>
      <c r="F14" s="24">
        <v>14.45</v>
      </c>
      <c r="G14" s="47">
        <f t="shared" si="0"/>
        <v>21675</v>
      </c>
      <c r="H14" s="25" t="s">
        <v>11</v>
      </c>
      <c r="I14" s="26" t="s">
        <v>9</v>
      </c>
    </row>
    <row r="15" spans="1:9" ht="47.25">
      <c r="A15" s="27">
        <v>10</v>
      </c>
      <c r="B15" s="24" t="s">
        <v>33</v>
      </c>
      <c r="C15" s="24" t="s">
        <v>34</v>
      </c>
      <c r="D15" s="25" t="s">
        <v>21</v>
      </c>
      <c r="E15" s="48">
        <v>400</v>
      </c>
      <c r="F15" s="24">
        <v>30.79</v>
      </c>
      <c r="G15" s="47">
        <f t="shared" si="0"/>
        <v>12316</v>
      </c>
      <c r="H15" s="25" t="s">
        <v>11</v>
      </c>
      <c r="I15" s="26" t="s">
        <v>9</v>
      </c>
    </row>
    <row r="16" spans="1:9" ht="47.25">
      <c r="A16" s="23">
        <v>11</v>
      </c>
      <c r="B16" s="24" t="s">
        <v>35</v>
      </c>
      <c r="C16" s="28" t="s">
        <v>36</v>
      </c>
      <c r="D16" s="25" t="s">
        <v>14</v>
      </c>
      <c r="E16" s="48">
        <v>1500</v>
      </c>
      <c r="F16" s="24">
        <v>598.1</v>
      </c>
      <c r="G16" s="47">
        <f t="shared" si="0"/>
        <v>897150</v>
      </c>
      <c r="H16" s="25" t="s">
        <v>11</v>
      </c>
      <c r="I16" s="26" t="s">
        <v>9</v>
      </c>
    </row>
    <row r="17" spans="1:9" ht="47.25">
      <c r="A17" s="27">
        <v>12</v>
      </c>
      <c r="B17" s="24" t="s">
        <v>37</v>
      </c>
      <c r="C17" s="24" t="s">
        <v>38</v>
      </c>
      <c r="D17" s="25" t="s">
        <v>39</v>
      </c>
      <c r="E17" s="48">
        <v>3000</v>
      </c>
      <c r="F17" s="24">
        <v>154.82</v>
      </c>
      <c r="G17" s="47">
        <f t="shared" si="0"/>
        <v>464460</v>
      </c>
      <c r="H17" s="25" t="s">
        <v>11</v>
      </c>
      <c r="I17" s="26" t="s">
        <v>9</v>
      </c>
    </row>
    <row r="18" spans="1:9" ht="47.25">
      <c r="A18" s="23">
        <v>13</v>
      </c>
      <c r="B18" s="24" t="s">
        <v>40</v>
      </c>
      <c r="C18" s="24" t="s">
        <v>41</v>
      </c>
      <c r="D18" s="25" t="s">
        <v>42</v>
      </c>
      <c r="E18" s="48">
        <v>470</v>
      </c>
      <c r="F18" s="49">
        <v>1927.73</v>
      </c>
      <c r="G18" s="47">
        <f t="shared" si="0"/>
        <v>906033.1</v>
      </c>
      <c r="H18" s="25" t="s">
        <v>11</v>
      </c>
      <c r="I18" s="26" t="s">
        <v>9</v>
      </c>
    </row>
    <row r="19" spans="1:9" ht="47.25">
      <c r="A19" s="27">
        <v>14</v>
      </c>
      <c r="B19" s="24" t="s">
        <v>43</v>
      </c>
      <c r="C19" s="24" t="s">
        <v>44</v>
      </c>
      <c r="D19" s="25" t="s">
        <v>21</v>
      </c>
      <c r="E19" s="48">
        <v>12000</v>
      </c>
      <c r="F19" s="24">
        <v>28.53</v>
      </c>
      <c r="G19" s="47">
        <f t="shared" si="0"/>
        <v>342360</v>
      </c>
      <c r="H19" s="25" t="s">
        <v>11</v>
      </c>
      <c r="I19" s="26" t="s">
        <v>9</v>
      </c>
    </row>
    <row r="20" spans="1:9" ht="47.25">
      <c r="A20" s="23">
        <v>15</v>
      </c>
      <c r="B20" s="24" t="s">
        <v>45</v>
      </c>
      <c r="C20" s="24" t="s">
        <v>46</v>
      </c>
      <c r="D20" s="25" t="s">
        <v>42</v>
      </c>
      <c r="E20" s="48">
        <v>50</v>
      </c>
      <c r="F20" s="49">
        <v>2969.28</v>
      </c>
      <c r="G20" s="47">
        <f t="shared" si="0"/>
        <v>148464</v>
      </c>
      <c r="H20" s="25" t="s">
        <v>11</v>
      </c>
      <c r="I20" s="26" t="s">
        <v>9</v>
      </c>
    </row>
    <row r="21" spans="1:9" ht="47.25">
      <c r="A21" s="27">
        <v>16</v>
      </c>
      <c r="B21" s="24" t="s">
        <v>47</v>
      </c>
      <c r="C21" s="24" t="s">
        <v>48</v>
      </c>
      <c r="D21" s="25" t="s">
        <v>14</v>
      </c>
      <c r="E21" s="48">
        <v>800</v>
      </c>
      <c r="F21" s="43">
        <v>1164.96</v>
      </c>
      <c r="G21" s="47">
        <f t="shared" si="0"/>
        <v>931968</v>
      </c>
      <c r="H21" s="25" t="s">
        <v>11</v>
      </c>
      <c r="I21" s="26" t="s">
        <v>9</v>
      </c>
    </row>
    <row r="22" spans="1:9" ht="47.25">
      <c r="A22" s="23">
        <v>17</v>
      </c>
      <c r="B22" s="24" t="s">
        <v>49</v>
      </c>
      <c r="C22" s="24" t="s">
        <v>50</v>
      </c>
      <c r="D22" s="25" t="s">
        <v>14</v>
      </c>
      <c r="E22" s="48">
        <v>1600</v>
      </c>
      <c r="F22" s="24">
        <v>22.68</v>
      </c>
      <c r="G22" s="47">
        <f t="shared" si="0"/>
        <v>36288</v>
      </c>
      <c r="H22" s="25" t="s">
        <v>11</v>
      </c>
      <c r="I22" s="26" t="s">
        <v>9</v>
      </c>
    </row>
    <row r="23" spans="1:9" ht="78.75">
      <c r="A23" s="27">
        <v>18</v>
      </c>
      <c r="B23" s="24" t="s">
        <v>51</v>
      </c>
      <c r="C23" s="24" t="s">
        <v>52</v>
      </c>
      <c r="D23" s="25" t="s">
        <v>24</v>
      </c>
      <c r="E23" s="48">
        <v>2400</v>
      </c>
      <c r="F23" s="43">
        <v>363.85</v>
      </c>
      <c r="G23" s="47">
        <f t="shared" si="0"/>
        <v>873240</v>
      </c>
      <c r="H23" s="25" t="s">
        <v>11</v>
      </c>
      <c r="I23" s="26" t="s">
        <v>9</v>
      </c>
    </row>
    <row r="24" spans="1:9" ht="47.25">
      <c r="A24" s="23">
        <v>19</v>
      </c>
      <c r="B24" s="24" t="s">
        <v>53</v>
      </c>
      <c r="C24" s="24" t="s">
        <v>54</v>
      </c>
      <c r="D24" s="25" t="s">
        <v>21</v>
      </c>
      <c r="E24" s="48">
        <v>7000</v>
      </c>
      <c r="F24" s="43">
        <v>4.8600000000000003</v>
      </c>
      <c r="G24" s="47">
        <f t="shared" si="0"/>
        <v>34020</v>
      </c>
      <c r="H24" s="25" t="s">
        <v>11</v>
      </c>
      <c r="I24" s="26" t="s">
        <v>9</v>
      </c>
    </row>
    <row r="25" spans="1:9" ht="47.25">
      <c r="A25" s="27">
        <v>20</v>
      </c>
      <c r="B25" s="24" t="s">
        <v>55</v>
      </c>
      <c r="C25" s="24" t="s">
        <v>56</v>
      </c>
      <c r="D25" s="25" t="s">
        <v>14</v>
      </c>
      <c r="E25" s="48">
        <v>1030</v>
      </c>
      <c r="F25" s="43">
        <v>44.408000000000001</v>
      </c>
      <c r="G25" s="47">
        <f t="shared" si="0"/>
        <v>45740.24</v>
      </c>
      <c r="H25" s="25" t="s">
        <v>11</v>
      </c>
      <c r="I25" s="26" t="s">
        <v>9</v>
      </c>
    </row>
    <row r="26" spans="1:9" ht="47.25">
      <c r="A26" s="23">
        <v>21</v>
      </c>
      <c r="B26" s="25" t="s">
        <v>57</v>
      </c>
      <c r="C26" s="25" t="s">
        <v>58</v>
      </c>
      <c r="D26" s="25" t="s">
        <v>24</v>
      </c>
      <c r="E26" s="48">
        <v>220</v>
      </c>
      <c r="F26" s="43">
        <v>15343.87</v>
      </c>
      <c r="G26" s="47">
        <f t="shared" si="0"/>
        <v>3375651.4000000004</v>
      </c>
      <c r="H26" s="25" t="s">
        <v>11</v>
      </c>
      <c r="I26" s="26" t="s">
        <v>9</v>
      </c>
    </row>
    <row r="27" spans="1:9" ht="47.25">
      <c r="A27" s="27">
        <v>22</v>
      </c>
      <c r="B27" s="25" t="s">
        <v>59</v>
      </c>
      <c r="C27" s="25" t="s">
        <v>60</v>
      </c>
      <c r="D27" s="25" t="s">
        <v>14</v>
      </c>
      <c r="E27" s="48">
        <v>710</v>
      </c>
      <c r="F27" s="25">
        <v>922.04</v>
      </c>
      <c r="G27" s="47">
        <f t="shared" si="0"/>
        <v>654648.4</v>
      </c>
      <c r="H27" s="25" t="s">
        <v>11</v>
      </c>
      <c r="I27" s="26" t="s">
        <v>9</v>
      </c>
    </row>
    <row r="28" spans="1:9" ht="47.25">
      <c r="A28" s="23">
        <v>23</v>
      </c>
      <c r="B28" s="25" t="s">
        <v>61</v>
      </c>
      <c r="C28" s="25" t="s">
        <v>44</v>
      </c>
      <c r="D28" s="25" t="s">
        <v>21</v>
      </c>
      <c r="E28" s="48">
        <v>5000</v>
      </c>
      <c r="F28" s="25">
        <v>3.58</v>
      </c>
      <c r="G28" s="47">
        <f t="shared" si="0"/>
        <v>17900</v>
      </c>
      <c r="H28" s="25" t="s">
        <v>11</v>
      </c>
      <c r="I28" s="26" t="s">
        <v>9</v>
      </c>
    </row>
    <row r="29" spans="1:9" ht="47.25">
      <c r="A29" s="27">
        <v>24</v>
      </c>
      <c r="B29" s="25" t="s">
        <v>62</v>
      </c>
      <c r="C29" s="25" t="s">
        <v>63</v>
      </c>
      <c r="D29" s="25" t="s">
        <v>14</v>
      </c>
      <c r="E29" s="48">
        <v>18</v>
      </c>
      <c r="F29" s="43">
        <v>62477.83</v>
      </c>
      <c r="G29" s="47">
        <f t="shared" si="0"/>
        <v>1124600.94</v>
      </c>
      <c r="H29" s="25" t="s">
        <v>11</v>
      </c>
      <c r="I29" s="26" t="s">
        <v>9</v>
      </c>
    </row>
    <row r="30" spans="1:9" s="16" customFormat="1" ht="47.25">
      <c r="A30" s="23">
        <v>25</v>
      </c>
      <c r="B30" s="25" t="s">
        <v>64</v>
      </c>
      <c r="C30" s="25" t="s">
        <v>65</v>
      </c>
      <c r="D30" s="29" t="s">
        <v>14</v>
      </c>
      <c r="E30" s="30">
        <v>990</v>
      </c>
      <c r="F30" s="43">
        <v>32.479999999999997</v>
      </c>
      <c r="G30" s="47">
        <f t="shared" si="0"/>
        <v>32155.199999999997</v>
      </c>
      <c r="H30" s="25" t="s">
        <v>11</v>
      </c>
      <c r="I30" s="26" t="s">
        <v>9</v>
      </c>
    </row>
    <row r="31" spans="1:9" ht="47.25">
      <c r="A31" s="27">
        <v>26</v>
      </c>
      <c r="B31" s="25" t="s">
        <v>66</v>
      </c>
      <c r="C31" s="25" t="s">
        <v>67</v>
      </c>
      <c r="D31" s="26" t="s">
        <v>14</v>
      </c>
      <c r="E31" s="31">
        <v>400</v>
      </c>
      <c r="F31" s="32">
        <v>1600</v>
      </c>
      <c r="G31" s="47">
        <f t="shared" si="0"/>
        <v>640000</v>
      </c>
      <c r="H31" s="25" t="s">
        <v>11</v>
      </c>
      <c r="I31" s="26" t="s">
        <v>9</v>
      </c>
    </row>
    <row r="32" spans="1:9" ht="47.25">
      <c r="A32" s="23">
        <v>27</v>
      </c>
      <c r="B32" s="25" t="s">
        <v>68</v>
      </c>
      <c r="C32" s="25" t="s">
        <v>69</v>
      </c>
      <c r="D32" s="26" t="s">
        <v>14</v>
      </c>
      <c r="E32" s="31">
        <v>11840</v>
      </c>
      <c r="F32" s="50">
        <v>90</v>
      </c>
      <c r="G32" s="47">
        <f t="shared" si="0"/>
        <v>1065600</v>
      </c>
      <c r="H32" s="25" t="s">
        <v>11</v>
      </c>
      <c r="I32" s="26" t="s">
        <v>9</v>
      </c>
    </row>
    <row r="33" spans="1:9" ht="47.25">
      <c r="A33" s="27">
        <v>28</v>
      </c>
      <c r="B33" s="25" t="s">
        <v>70</v>
      </c>
      <c r="C33" s="25" t="s">
        <v>71</v>
      </c>
      <c r="D33" s="26" t="s">
        <v>42</v>
      </c>
      <c r="E33" s="31">
        <v>8</v>
      </c>
      <c r="F33" s="47">
        <v>1545.33</v>
      </c>
      <c r="G33" s="47">
        <f t="shared" si="0"/>
        <v>12362.64</v>
      </c>
      <c r="H33" s="25" t="s">
        <v>11</v>
      </c>
      <c r="I33" s="26" t="s">
        <v>9</v>
      </c>
    </row>
    <row r="34" spans="1:9" ht="47.25">
      <c r="A34" s="23">
        <v>29</v>
      </c>
      <c r="B34" s="24" t="s">
        <v>72</v>
      </c>
      <c r="C34" s="24" t="s">
        <v>73</v>
      </c>
      <c r="D34" s="26" t="s">
        <v>76</v>
      </c>
      <c r="E34" s="31">
        <v>150</v>
      </c>
      <c r="F34" s="32">
        <v>95.65</v>
      </c>
      <c r="G34" s="47">
        <f t="shared" si="0"/>
        <v>14347.5</v>
      </c>
      <c r="H34" s="25" t="s">
        <v>11</v>
      </c>
      <c r="I34" s="26" t="s">
        <v>9</v>
      </c>
    </row>
    <row r="35" spans="1:9" ht="47.25">
      <c r="A35" s="27">
        <v>30</v>
      </c>
      <c r="B35" s="24" t="s">
        <v>74</v>
      </c>
      <c r="C35" s="24" t="s">
        <v>75</v>
      </c>
      <c r="D35" s="26" t="s">
        <v>24</v>
      </c>
      <c r="E35" s="31">
        <v>300</v>
      </c>
      <c r="F35" s="45">
        <v>1812.68</v>
      </c>
      <c r="G35" s="47">
        <f t="shared" si="0"/>
        <v>543804</v>
      </c>
      <c r="H35" s="25" t="s">
        <v>11</v>
      </c>
      <c r="I35" s="26" t="s">
        <v>9</v>
      </c>
    </row>
    <row r="36" spans="1:9" ht="47.25">
      <c r="A36" s="23">
        <v>31</v>
      </c>
      <c r="B36" s="24" t="s">
        <v>77</v>
      </c>
      <c r="C36" s="24" t="s">
        <v>78</v>
      </c>
      <c r="D36" s="26" t="s">
        <v>24</v>
      </c>
      <c r="E36" s="31">
        <v>150</v>
      </c>
      <c r="F36" s="51">
        <v>2260.1</v>
      </c>
      <c r="G36" s="47">
        <f t="shared" si="0"/>
        <v>339015</v>
      </c>
      <c r="H36" s="25" t="s">
        <v>11</v>
      </c>
      <c r="I36" s="26" t="s">
        <v>9</v>
      </c>
    </row>
    <row r="37" spans="1:9" ht="47.25">
      <c r="A37" s="27">
        <v>32</v>
      </c>
      <c r="B37" s="24" t="s">
        <v>79</v>
      </c>
      <c r="C37" s="24" t="s">
        <v>80</v>
      </c>
      <c r="D37" s="26" t="s">
        <v>14</v>
      </c>
      <c r="E37" s="31">
        <v>10</v>
      </c>
      <c r="F37" s="45">
        <v>29444.86</v>
      </c>
      <c r="G37" s="47">
        <f t="shared" si="0"/>
        <v>294448.59999999998</v>
      </c>
      <c r="H37" s="25" t="s">
        <v>11</v>
      </c>
      <c r="I37" s="26" t="s">
        <v>9</v>
      </c>
    </row>
    <row r="38" spans="1:9" ht="47.25">
      <c r="A38" s="23">
        <v>33</v>
      </c>
      <c r="B38" s="24" t="s">
        <v>96</v>
      </c>
      <c r="C38" s="24" t="s">
        <v>81</v>
      </c>
      <c r="D38" s="33" t="s">
        <v>24</v>
      </c>
      <c r="E38" s="34">
        <v>245</v>
      </c>
      <c r="F38" s="51">
        <v>7435.1</v>
      </c>
      <c r="G38" s="47">
        <f t="shared" si="0"/>
        <v>1821599.5</v>
      </c>
      <c r="H38" s="25" t="s">
        <v>11</v>
      </c>
      <c r="I38" s="26" t="s">
        <v>9</v>
      </c>
    </row>
    <row r="39" spans="1:9" ht="47.25">
      <c r="A39" s="27">
        <v>34</v>
      </c>
      <c r="B39" s="24" t="s">
        <v>82</v>
      </c>
      <c r="C39" s="24" t="s">
        <v>83</v>
      </c>
      <c r="D39" s="33" t="s">
        <v>24</v>
      </c>
      <c r="E39" s="34">
        <v>500</v>
      </c>
      <c r="F39" s="52">
        <v>971.77</v>
      </c>
      <c r="G39" s="47">
        <f t="shared" si="0"/>
        <v>485885</v>
      </c>
      <c r="H39" s="25" t="s">
        <v>11</v>
      </c>
      <c r="I39" s="26" t="s">
        <v>9</v>
      </c>
    </row>
    <row r="40" spans="1:9" ht="47.25">
      <c r="A40" s="23">
        <v>35</v>
      </c>
      <c r="B40" s="35" t="s">
        <v>82</v>
      </c>
      <c r="C40" s="24" t="s">
        <v>84</v>
      </c>
      <c r="D40" s="33" t="s">
        <v>24</v>
      </c>
      <c r="E40" s="34">
        <v>340</v>
      </c>
      <c r="F40" s="52">
        <v>843.67</v>
      </c>
      <c r="G40" s="47">
        <f t="shared" si="0"/>
        <v>286847.8</v>
      </c>
      <c r="H40" s="25" t="s">
        <v>11</v>
      </c>
      <c r="I40" s="26" t="s">
        <v>9</v>
      </c>
    </row>
    <row r="41" spans="1:9" ht="47.25">
      <c r="A41" s="27">
        <v>36</v>
      </c>
      <c r="B41" s="35" t="s">
        <v>85</v>
      </c>
      <c r="C41" s="24" t="s">
        <v>86</v>
      </c>
      <c r="D41" s="33" t="s">
        <v>21</v>
      </c>
      <c r="E41" s="34">
        <v>865</v>
      </c>
      <c r="F41" s="24">
        <v>32.46</v>
      </c>
      <c r="G41" s="47">
        <f t="shared" si="0"/>
        <v>28077.9</v>
      </c>
      <c r="H41" s="25" t="s">
        <v>11</v>
      </c>
      <c r="I41" s="26" t="s">
        <v>9</v>
      </c>
    </row>
    <row r="42" spans="1:9" ht="47.25">
      <c r="A42" s="23">
        <v>37</v>
      </c>
      <c r="B42" s="35" t="s">
        <v>87</v>
      </c>
      <c r="C42" s="24" t="s">
        <v>88</v>
      </c>
      <c r="D42" s="33" t="s">
        <v>14</v>
      </c>
      <c r="E42" s="34">
        <v>3000</v>
      </c>
      <c r="F42" s="24">
        <v>362.65</v>
      </c>
      <c r="G42" s="47">
        <f t="shared" si="0"/>
        <v>1087950</v>
      </c>
      <c r="H42" s="25" t="s">
        <v>11</v>
      </c>
      <c r="I42" s="26" t="s">
        <v>9</v>
      </c>
    </row>
    <row r="43" spans="1:9" ht="47.25">
      <c r="A43" s="27">
        <v>38</v>
      </c>
      <c r="B43" s="36" t="s">
        <v>89</v>
      </c>
      <c r="C43" s="37" t="s">
        <v>44</v>
      </c>
      <c r="D43" s="33" t="s">
        <v>21</v>
      </c>
      <c r="E43" s="34">
        <v>5000</v>
      </c>
      <c r="F43" s="38">
        <v>22.96</v>
      </c>
      <c r="G43" s="47">
        <f t="shared" si="0"/>
        <v>114800</v>
      </c>
      <c r="H43" s="25" t="s">
        <v>11</v>
      </c>
      <c r="I43" s="26" t="s">
        <v>9</v>
      </c>
    </row>
    <row r="44" spans="1:9" ht="47.25">
      <c r="A44" s="23">
        <v>39</v>
      </c>
      <c r="B44" s="35" t="s">
        <v>90</v>
      </c>
      <c r="C44" s="24" t="s">
        <v>91</v>
      </c>
      <c r="D44" s="33" t="s">
        <v>14</v>
      </c>
      <c r="E44" s="34">
        <v>20</v>
      </c>
      <c r="F44" s="38">
        <v>6500</v>
      </c>
      <c r="G44" s="47">
        <f t="shared" si="0"/>
        <v>130000</v>
      </c>
      <c r="H44" s="25" t="s">
        <v>11</v>
      </c>
      <c r="I44" s="26" t="s">
        <v>9</v>
      </c>
    </row>
    <row r="45" spans="1:9" ht="47.25">
      <c r="A45" s="27">
        <v>40</v>
      </c>
      <c r="B45" s="37" t="s">
        <v>72</v>
      </c>
      <c r="C45" s="37" t="s">
        <v>92</v>
      </c>
      <c r="D45" s="33" t="s">
        <v>24</v>
      </c>
      <c r="E45" s="34">
        <v>20</v>
      </c>
      <c r="F45" s="51">
        <v>7724.89</v>
      </c>
      <c r="G45" s="47">
        <f t="shared" si="0"/>
        <v>154497.80000000002</v>
      </c>
      <c r="H45" s="25" t="s">
        <v>11</v>
      </c>
      <c r="I45" s="26" t="s">
        <v>9</v>
      </c>
    </row>
    <row r="46" spans="1:9" s="16" customFormat="1" ht="47.25">
      <c r="A46" s="23">
        <v>41</v>
      </c>
      <c r="B46" s="24" t="s">
        <v>94</v>
      </c>
      <c r="C46" s="24" t="s">
        <v>95</v>
      </c>
      <c r="D46" s="33" t="s">
        <v>14</v>
      </c>
      <c r="E46" s="34">
        <v>240</v>
      </c>
      <c r="F46" s="53">
        <v>1420.72</v>
      </c>
      <c r="G46" s="47">
        <f t="shared" si="0"/>
        <v>340972.79999999999</v>
      </c>
      <c r="H46" s="25" t="s">
        <v>11</v>
      </c>
      <c r="I46" s="26" t="s">
        <v>9</v>
      </c>
    </row>
    <row r="47" spans="1:9" ht="47.25">
      <c r="A47" s="27">
        <v>42</v>
      </c>
      <c r="B47" s="54" t="s">
        <v>97</v>
      </c>
      <c r="C47" s="54" t="s">
        <v>98</v>
      </c>
      <c r="D47" s="33" t="s">
        <v>14</v>
      </c>
      <c r="E47" s="34">
        <v>8000</v>
      </c>
      <c r="F47" s="55">
        <v>10.98</v>
      </c>
      <c r="G47" s="47">
        <f t="shared" si="0"/>
        <v>87840</v>
      </c>
      <c r="H47" s="25" t="s">
        <v>11</v>
      </c>
      <c r="I47" s="26" t="s">
        <v>9</v>
      </c>
    </row>
    <row r="48" spans="1:9" s="16" customFormat="1">
      <c r="A48" s="39"/>
      <c r="B48" s="40" t="s">
        <v>93</v>
      </c>
      <c r="C48" s="40"/>
      <c r="D48" s="40"/>
      <c r="E48" s="41"/>
      <c r="F48" s="42"/>
      <c r="G48" s="57">
        <f>SUM(G6:G47)</f>
        <v>21838538.120000001</v>
      </c>
      <c r="H48" s="40"/>
      <c r="I48" s="29"/>
    </row>
  </sheetData>
  <printOptions horizontalCentered="1"/>
  <pageMargins left="3.937007874015748E-2" right="0.15748031496062992" top="3.937007874015748E-2" bottom="0" header="0" footer="0"/>
  <pageSetup paperSize="9" scale="62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объявление 1</vt:lpstr>
      <vt:lpstr>Лист1</vt:lpstr>
      <vt:lpstr>Лист2</vt:lpstr>
      <vt:lpstr>'объявление 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Nelya</cp:lastModifiedBy>
  <cp:lastPrinted>2024-01-19T04:18:30Z</cp:lastPrinted>
  <dcterms:created xsi:type="dcterms:W3CDTF">2016-01-05T12:46:10Z</dcterms:created>
  <dcterms:modified xsi:type="dcterms:W3CDTF">2024-01-19T04:42:22Z</dcterms:modified>
</cp:coreProperties>
</file>