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43 о проведении закупа способом запроса ценовых предложений\"/>
    </mc:Choice>
  </mc:AlternateContent>
  <bookViews>
    <workbookView xWindow="0" yWindow="0" windowWidth="28320" windowHeight="11100"/>
  </bookViews>
  <sheets>
    <sheet name="объявление 1" sheetId="4" r:id="rId1"/>
    <sheet name="Лист1" sheetId="7" r:id="rId2"/>
    <sheet name="Лист2" sheetId="6" r:id="rId3"/>
  </sheets>
  <definedNames>
    <definedName name="_xlnm._FilterDatabase" localSheetId="0" hidden="1">'объявление 1'!$A$4:$I$4</definedName>
    <definedName name="_xlnm.Print_Titles" localSheetId="0">'объявление 1'!$4:$4</definedName>
    <definedName name="_xlnm.Print_Area" localSheetId="0">'объявление 1'!$A$1:$I$13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6" i="4"/>
  <c r="G46" i="4" l="1"/>
</calcChain>
</file>

<file path=xl/sharedStrings.xml><?xml version="1.0" encoding="utf-8"?>
<sst xmlns="http://schemas.openxmlformats.org/spreadsheetml/2006/main" count="203" uniqueCount="80">
  <si>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</si>
  <si>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</si>
  <si>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</si>
  <si>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</si>
  <si>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</si>
  <si>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</si>
  <si>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</si>
  <si>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</si>
  <si>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</si>
  <si>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</si>
  <si>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</si>
  <si>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</si>
  <si>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</si>
  <si>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упаковка</t>
  </si>
  <si>
    <t>уп</t>
  </si>
  <si>
    <t>Хлосоль</t>
  </si>
  <si>
    <t>раствор для инфузий 200 мл</t>
  </si>
  <si>
    <t xml:space="preserve">флакон </t>
  </si>
  <si>
    <t>Дисоль</t>
  </si>
  <si>
    <t>Соль таблетированная для системы водоподготовки 25 кг</t>
  </si>
  <si>
    <t>таблетки цилиндрической формы со сферической нижней и верхней частью масса 14,0 гр, массовая доля хлорида натрия 99,72%, массовая доля кальций-иона 0,005 гр, массовая доля магний иона-0,001%,массовая доля сульфат-иона - 0,04% массовая доля нерастворимого в воде остатка-0,004%.</t>
  </si>
  <si>
    <t>упаковка (25 кг)</t>
  </si>
  <si>
    <t xml:space="preserve">О2 - Сыворотки диагностические  сальмонелезные    </t>
  </si>
  <si>
    <t xml:space="preserve">О4 - Сыворотки диагностические  сальмонелезные      </t>
  </si>
  <si>
    <t xml:space="preserve">О9 - Сыворотки диагностические  сальмонелезные  адсорбированные  типовые 2 мл/амп №10                   </t>
  </si>
  <si>
    <t>30 мл</t>
  </si>
  <si>
    <t xml:space="preserve">Сыворотка   поливалентная   эшерихиозная  ОК-типовые    </t>
  </si>
  <si>
    <t xml:space="preserve">1 мл /амп № 10                              </t>
  </si>
  <si>
    <t>Программа Гепатиты С для ИХЛ 
исследований</t>
  </si>
  <si>
    <t>Программа Гепатиты B для ПЦР 
исследований</t>
  </si>
  <si>
    <t>Программа Гепатиты В для ИХЛ 
исследований</t>
  </si>
  <si>
    <t>набор</t>
  </si>
  <si>
    <t>Датчик кислорода на аппарат  ИВЛ "Biovent"</t>
  </si>
  <si>
    <t xml:space="preserve">1. Диапазон измерений: от 0 до 100% кислорода при
атмосферном давлении.
2. номинальный срок службы датчик: не менее 500000
% кислородных часов по объему.
3. Выходное напряжение в окружающей среде: от 9 мВ
до 13 мв.
4. Электрический интерфейс:3-х пиновый.
5. точность: должна соответствовать требованиям ISO
80601-2-55.
6. рабочая температура от 0 С до 50 С.
7. Диапазон давления от 0,6 бар до 2 бар.
8. Рабочая влажность от 0% до 99% относительной
влажности без конденсации.
9. температура хранения от -20С до 50С.
10. время подогрева не более 30 минут после замены
сенсора.
11. долгосрочный дрейф выхода кислорода: не более
1% объема кислорода в месяц. 12.
не более 15% в течение срока службы. </t>
  </si>
  <si>
    <t xml:space="preserve">штука </t>
  </si>
  <si>
    <t>Блок выдоха (клапан выдоха + датчик потока) на аппарат  ИВЛ "Biovent"</t>
  </si>
  <si>
    <t>1. Блок выдоха состоит из клапана выдоха и датчика
потока. 2.
Датчик потока требуется для измерения потока и
объема выдыхаемого воздуха. 3.
Клапан выдоха требуется для контроля дыхательных
фаз и положительного давления в конце выдоха(PEEP).
4. Датчик потока и клапан выдоха должны быть
совместимы друг с другом. 5.
Длина датчика потока 78,6 мм расстояние между
трубками 25,6 мм.
6. автоклавирование при 121 С позволяет использовать
блок выдоха до 10 раз при соблюдении инструкции по
стерилизации.</t>
  </si>
  <si>
    <t>Датчик потока на аппарат ИВЛ в комплекте с принадлежностями  «SV300»</t>
  </si>
  <si>
    <t>Датчик потока на аппарат ИВЛ в комплекте с принадлежностями  «SV300» многоразовый, взрослый, 1.8 м</t>
  </si>
  <si>
    <t>Регулятор давления  на аппарат  ИВЛ "Biovent"</t>
  </si>
  <si>
    <t>Аккумуляторная батарея на аппарат  ИВЛ "Biovent"</t>
  </si>
  <si>
    <t>Аккумуляторная батарея CYCLON 4 v 8.0 Ah 7257 w</t>
  </si>
  <si>
    <t>Аккумуляторная батарея 4V-8Ah Элементы моноблока выполнены по технологии AGM (электролит абсорбирован в микропористое стекловолокно) и снабжены предохранительными клапанами для сброса избыточного давления, возникающего внутри корпуса в процессе эксплуатации. Предохранительным клапаном снабжен и корпус моноблока. Таким образом, аккумулятор 4V 8,0Ah абсолютно безопасен, исключается утечка электролита, и эксплуатация возможна в любом положении. Электродные пластины элементов – особо тонкие, выполнены из свинца особой чистоты (99,99%) и закручены спиралью, имеют низкое внутреннее сопротивление. Этим обеспечивается высокая энергоемкость аккумулятора, и он способен эффективнее накапливать и отдавать энергию в любых условиях эксплуатации. Кроме того, использование химически чистого свинца обеспечивает высокую скорость заряда – менее чем за час можно методом постоянного напряжения зарядить аккумуляторную батарею до 95% из состояния полного разряда, без причинения ей какого-либо ущерба. Аккумуляторная батарея 4V 8,0Ah обладает способностью восстанавливаться после глубоких разрядов без потери емкости и изменения свойств электролита, а также характеризуется чрезвычайно низкой величиной саморазряда, при хранении производитель рекомендует подзаряжать ее – всего один раз в 24 месяца. Технические характеристики аккумулятора / аккумуляторной батареи 4V 8,0Ah Номинальное напряжение 4 В Емкость C10 (10 часовой разряд до напряжения 1,80 В) 8,0 Ач Ток короткого замыкания 665 А Внутреннее сопротивление полностью заряженного элемента (25 °С)6,0 мОм Расчетное давление сброса выделяемых газов 0,5 атм Срок хранения (при 25 °С, без подзаряда) 2 года Метод заряда: постоянным напряжением (25 °С) Напряжение заряда в циклическом режиме 4,90–5,00 В Напряжение заряда в буферном режиме 4,54–4,70 В Ускоренный заряд до 100% емкости (током 1,5C10) 60 мин Ускоренный заряд до 100% емкости (током 2,5C10) 40 мин Срок службы Количество циклов (при глубине разряда 100%) 300 Буферный режим (при температуре 20–25 °С) до 3 лет Диапазон рабочих температур Разряд -40 °С ~ 40 °С Заряд -40 °С ~ 40 °С Хранение -40 °С ~ 40 °С Особенности аккумулятора / аккумуляторной батареи 4V 8,0Ah (артикул 0859-0010) • Последовательное соединение двух двухвольтовых элементов • Каждый двухвольтовый элемент содержит особо тонкие пластины из свинца с чистотой до 99,99%, спирально упакованные в цилиндрический корпус • Высокая энергоемкость на единицу объема • Высокая скорость заряда • Возможность восстановления после глубокого разряда • Продолжительный срок службы: до 3 года в буферном режиме или 300 циклов при разряде 100% • Широкий диапазон температур при эксплуатации</t>
  </si>
  <si>
    <t>Датчик кислорода для аппарата  ИВЛ "Biovent"</t>
  </si>
  <si>
    <t>Фильтр для вентилятора на аппарат ИВЛ "Biovent"</t>
  </si>
  <si>
    <t>Термометр электронный  цифровой-15</t>
  </si>
  <si>
    <t>Мешок резервный для дых.контура к ИВЛ-10</t>
  </si>
  <si>
    <t>Пинцет изогнутый лапчатый длина 10 см.</t>
  </si>
  <si>
    <t>Датчик потока неонатальный одноразовый (комплект 10 шт) для аппарат NCPAP FABIAN ACCUTRONIC</t>
  </si>
  <si>
    <t>Датчик потока неонатальный одноразовый (комплект 10 шт) для аппарат NCPAP FABIAN ACCUTRONIC. Поток от 0 до 32 л/мин. Кол-во в упаковке: 10 штук</t>
  </si>
  <si>
    <t xml:space="preserve">2 мл/амп. </t>
  </si>
  <si>
    <t xml:space="preserve">адсорбированные  типовые 2 мл/амп. </t>
  </si>
  <si>
    <t xml:space="preserve"> Хлорид-III-железа 30 мл</t>
  </si>
  <si>
    <t xml:space="preserve"> Пептидазный реагент 30 мл</t>
  </si>
  <si>
    <t>адсорбированные  типовые 2 мл /амп</t>
  </si>
  <si>
    <t>Ацикловир</t>
  </si>
  <si>
    <t>порошок для приготовления раствора для инфузий 250 мг</t>
  </si>
  <si>
    <t xml:space="preserve">Электроды пленочные (детские), применение - для проведения стандартных ЭКГ и для анализатора оценки баланса водных секторов организма. Электроды пленочные FIAB F3001 (детские). Тип коннектора - "крокодил"; Покрытие коннектора - Ag/AgCl (серебро / хлорид серебра); Основа: "FOAM" (непроницаемый для жидкости вспененный полиуретан (пенопласт на полипропиленовой / полиуретановой основе); Размер основы - 22х34 мм. Токопроводящая среда - твердый гидрогель. Габариты транспортной упаковки - 16х11х5 см.  Вес транспортной упаковки - 0,37     кг.  В упаковке 10 штук </t>
  </si>
  <si>
    <t>Датчик килорода для ИВЛ Савина 300</t>
  </si>
  <si>
    <t>Аккумуляторная батарея для ИВЛ Савина 300</t>
  </si>
  <si>
    <t>Датчик кислорода  на  аппарат Mindray A5</t>
  </si>
  <si>
    <t>Датчик кислородный для НДА AVANCE S/5</t>
  </si>
  <si>
    <t>Лиофилизированный порошок для приготовления раствора для внутривенного введния в комплекте с растворителем (вода для инъекции) и набором для введения 500 МЕ</t>
  </si>
  <si>
    <t xml:space="preserve">Глюкометр для определения уровня глюкозы в крови  </t>
  </si>
  <si>
    <t>Корзина диаметром 1.9F (0.63 мм) позволяет полностью отклонить дистальный кончик эндоскопа для эффективного удаления камней из почечных чашечек. Особое строение обеспечивает максимальное приближение к камню, находящемуся в чашечке, а плоская дистальная часть помогает избежать взаимодействия кончика с тканью.
Рабочая длина эндоскопа составляет 120 см. Он позволяет убирать камни толщиной более 10 мм без необходимости их разрушения (дробления) в организме. Также дизайн корзины позволяет захватывать маленькие каменные фрагменты (менее 1 мм).</t>
  </si>
  <si>
    <t>Устройство урологическое нитиноловое для извлечения камней  с системой ручного управления l,9F (0.63мм) х 120 см х 11 мм, J-образный интродьюсер</t>
  </si>
  <si>
    <t xml:space="preserve">Механический тонометр для измерения давления </t>
  </si>
  <si>
    <t>Диапазон измерений:Электроды глюкозы - 10-600мг/дл (0,6-33,3ммоль/л), Источник питания: Батарею питания можно использовать в течение одного года при условии проведения 3 измерений в день (около 1000 измерений), Размеры:
Длина – 18мм
Высота – 51мм
Ширина – 88мм
Вес:
48г (включая батарею питания)
Дисплей:
жидкокристаллический дисплей
Температурные границы:
от 5°C и до 30°C (от 41°F до 86°F)
Границы влажности:
Относительная влажность от 10% до 90% (без конденсации)
Объем памяти:
300 показаний измерений с указанием даты и времени измерения.</t>
  </si>
  <si>
    <t>Фактор свертывания крови II, VII, IX и X  в комбинации (Октаплекс 500 МЕ)</t>
  </si>
  <si>
    <t>Тип тонометра механический
Расположение тонометра плечо
Функции измерение артериального давления
Питание отсутствует
Отображение информации стрелочный манометр
Размер манжеты 24-32
Диапазон измерений 0-300 мм рт. ст.
Погрешность измерения давления, мм рт. ст. 3
Длина, см 5.2
Ширина, см 9
Высота, см 3.3</t>
  </si>
  <si>
    <t>Итого:</t>
  </si>
  <si>
    <t>2023ж_____________ №43  хабарландыруға №1 қосымша                                                  Приложение №1 к объявлению № 43 от 19 июля 2023г.</t>
  </si>
  <si>
    <t>коробка</t>
  </si>
  <si>
    <t>Водяные ловушки  взр/пед 10 штук в коробке к аппарат ИВЛ</t>
  </si>
  <si>
    <t>Датчик Sp02 многоразовый, для взрослых мягкий тип 512 Е на монитор пациента Bene View T1/T5 (Imec12)</t>
  </si>
  <si>
    <t>Кабель BLT SpО2</t>
  </si>
  <si>
    <t>Датчик потока линий вдоха  на  аппарат Mindray A5</t>
  </si>
  <si>
    <t>Датчик потока линий выдоха  на  аппарат Mindray A5</t>
  </si>
  <si>
    <t>Датчик потока для НДА AVANCE S/5</t>
  </si>
  <si>
    <t xml:space="preserve">Диапазон измерений - От 0 до 100% O2, Время отклика - 13 секунд, Рабочая температура - От 0 до 40 °С,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</si>
</sst>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3" fontId="110" fillId="0" borderId="0" xfId="4592" applyNumberFormat="1" applyFont="1" applyFill="1" applyAlignment="1">
      <alignment horizontal="center" vertical="center" wrapText="1"/>
    </xf>
    <xf numFmtId="43" fontId="110" fillId="0" borderId="0" xfId="4592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2" fillId="0" borderId="33" xfId="151" applyNumberFormat="1" applyFont="1" applyFill="1" applyBorder="1" applyAlignment="1">
      <alignment horizontal="center" vertical="center" wrapText="1"/>
    </xf>
    <xf numFmtId="0" fontId="113" fillId="0" borderId="33" xfId="0" applyFont="1" applyFill="1" applyBorder="1" applyAlignment="1">
      <alignment horizontal="center" vertical="center" wrapText="1"/>
    </xf>
    <xf numFmtId="3" fontId="113" fillId="0" borderId="33" xfId="4592" applyNumberFormat="1" applyFont="1" applyFill="1" applyBorder="1" applyAlignment="1">
      <alignment horizontal="center" vertical="center" wrapText="1"/>
    </xf>
    <xf numFmtId="43" fontId="113" fillId="0" borderId="33" xfId="4592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0" fontId="113" fillId="0" borderId="35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3" fontId="110" fillId="0" borderId="10" xfId="15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10" xfId="4592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3" fontId="111" fillId="0" borderId="40" xfId="0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43" fontId="111" fillId="0" borderId="40" xfId="4592" applyFont="1" applyFill="1" applyBorder="1" applyAlignment="1">
      <alignment horizontal="center" vertical="center" wrapText="1"/>
    </xf>
    <xf numFmtId="0" fontId="110" fillId="0" borderId="40" xfId="133" applyFont="1" applyFill="1" applyBorder="1" applyAlignment="1" applyProtection="1">
      <alignment horizontal="center" vertical="center" wrapText="1"/>
      <protection locked="0"/>
    </xf>
    <xf numFmtId="0" fontId="110" fillId="0" borderId="40" xfId="133" applyFont="1" applyFill="1" applyBorder="1" applyAlignment="1">
      <alignment horizontal="center" vertical="center" wrapText="1"/>
    </xf>
    <xf numFmtId="0" fontId="110" fillId="0" borderId="40" xfId="0" applyNumberFormat="1" applyFont="1" applyFill="1" applyBorder="1" applyAlignment="1">
      <alignment horizontal="center" vertical="center" wrapText="1"/>
    </xf>
    <xf numFmtId="3" fontId="110" fillId="0" borderId="40" xfId="0" applyNumberFormat="1" applyFont="1" applyFill="1" applyBorder="1" applyAlignment="1">
      <alignment horizontal="center" vertical="center" wrapText="1"/>
    </xf>
    <xf numFmtId="0" fontId="110" fillId="0" borderId="40" xfId="0" applyFont="1" applyFill="1" applyBorder="1" applyAlignment="1">
      <alignment horizontal="center" vertical="center" wrapText="1"/>
    </xf>
    <xf numFmtId="3" fontId="110" fillId="0" borderId="40" xfId="4592" applyNumberFormat="1" applyFont="1" applyFill="1" applyBorder="1" applyAlignment="1">
      <alignment horizontal="center" vertical="center" wrapText="1"/>
    </xf>
    <xf numFmtId="43" fontId="110" fillId="0" borderId="40" xfId="4592" applyFont="1" applyFill="1" applyBorder="1" applyAlignment="1">
      <alignment horizontal="center" vertical="center" wrapText="1"/>
    </xf>
    <xf numFmtId="4" fontId="110" fillId="0" borderId="40" xfId="0" applyNumberFormat="1" applyFont="1" applyFill="1" applyBorder="1" applyAlignment="1">
      <alignment horizontal="center" vertical="center" wrapText="1"/>
    </xf>
    <xf numFmtId="4" fontId="111" fillId="0" borderId="40" xfId="178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70" zoomScaleNormal="70" zoomScaleSheetLayoutView="80" workbookViewId="0">
      <selection activeCell="G31" sqref="G31"/>
    </sheetView>
  </sheetViews>
  <sheetFormatPr defaultColWidth="31.42578125" defaultRowHeight="15.75"/>
  <cols>
    <col min="1" max="1" width="7" style="5" customWidth="1"/>
    <col min="2" max="2" width="59.7109375" style="6" bestFit="1" customWidth="1"/>
    <col min="3" max="3" width="84.140625" style="6" customWidth="1"/>
    <col min="4" max="4" width="11.5703125" style="6" customWidth="1"/>
    <col min="5" max="5" width="11.7109375" style="7" customWidth="1"/>
    <col min="6" max="6" width="17.85546875" style="8" customWidth="1"/>
    <col min="7" max="7" width="16.85546875" style="9" customWidth="1"/>
    <col min="8" max="8" width="15.5703125" style="6" customWidth="1"/>
    <col min="9" max="9" width="47.5703125" style="37" customWidth="1"/>
    <col min="10" max="16384" width="31.42578125" style="37"/>
  </cols>
  <sheetData>
    <row r="1" spans="1:9" ht="37.5" customHeight="1">
      <c r="F1" s="38" t="s">
        <v>71</v>
      </c>
      <c r="G1" s="38"/>
      <c r="H1" s="38"/>
      <c r="I1" s="38"/>
    </row>
    <row r="2" spans="1:9" ht="33" customHeight="1">
      <c r="G2" s="38" t="s">
        <v>11</v>
      </c>
      <c r="H2" s="38"/>
      <c r="I2" s="38"/>
    </row>
    <row r="3" spans="1:9" ht="16.5" thickBot="1"/>
    <row r="4" spans="1:9" s="16" customFormat="1" ht="126.75" thickBot="1">
      <c r="A4" s="10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3" t="s">
        <v>8</v>
      </c>
      <c r="G4" s="14" t="s">
        <v>5</v>
      </c>
      <c r="H4" s="11" t="s">
        <v>6</v>
      </c>
      <c r="I4" s="15" t="s">
        <v>7</v>
      </c>
    </row>
    <row r="5" spans="1:9" s="22" customFormat="1">
      <c r="A5" s="17">
        <v>1</v>
      </c>
      <c r="B5" s="18">
        <v>2</v>
      </c>
      <c r="C5" s="18">
        <v>3</v>
      </c>
      <c r="D5" s="19">
        <v>4</v>
      </c>
      <c r="E5" s="20">
        <v>5</v>
      </c>
      <c r="F5" s="20">
        <v>6</v>
      </c>
      <c r="G5" s="19">
        <v>7</v>
      </c>
      <c r="H5" s="21">
        <v>8</v>
      </c>
      <c r="I5" s="19">
        <v>9</v>
      </c>
    </row>
    <row r="6" spans="1:9" s="26" customFormat="1" ht="47.25">
      <c r="A6" s="23">
        <v>1</v>
      </c>
      <c r="B6" s="23" t="s">
        <v>15</v>
      </c>
      <c r="C6" s="23" t="s">
        <v>16</v>
      </c>
      <c r="D6" s="23" t="s">
        <v>17</v>
      </c>
      <c r="E6" s="24">
        <v>100</v>
      </c>
      <c r="F6" s="25">
        <v>116.84</v>
      </c>
      <c r="G6" s="25">
        <f>E6*F6</f>
        <v>11684</v>
      </c>
      <c r="H6" s="25" t="s">
        <v>9</v>
      </c>
      <c r="I6" s="25" t="s">
        <v>10</v>
      </c>
    </row>
    <row r="7" spans="1:9" s="26" customFormat="1" ht="47.25">
      <c r="A7" s="23">
        <v>2</v>
      </c>
      <c r="B7" s="23" t="s">
        <v>18</v>
      </c>
      <c r="C7" s="23" t="s">
        <v>16</v>
      </c>
      <c r="D7" s="23" t="s">
        <v>17</v>
      </c>
      <c r="E7" s="24">
        <v>100</v>
      </c>
      <c r="F7" s="25">
        <v>119.11</v>
      </c>
      <c r="G7" s="25">
        <f t="shared" ref="G7:G45" si="0">E7*F7</f>
        <v>11911</v>
      </c>
      <c r="H7" s="25" t="s">
        <v>9</v>
      </c>
      <c r="I7" s="25" t="s">
        <v>10</v>
      </c>
    </row>
    <row r="8" spans="1:9" s="26" customFormat="1" ht="63">
      <c r="A8" s="23">
        <v>3</v>
      </c>
      <c r="B8" s="23" t="s">
        <v>19</v>
      </c>
      <c r="C8" s="23" t="s">
        <v>20</v>
      </c>
      <c r="D8" s="23" t="s">
        <v>21</v>
      </c>
      <c r="E8" s="24">
        <v>40</v>
      </c>
      <c r="F8" s="27">
        <v>4560</v>
      </c>
      <c r="G8" s="25">
        <f t="shared" si="0"/>
        <v>182400</v>
      </c>
      <c r="H8" s="25" t="s">
        <v>9</v>
      </c>
      <c r="I8" s="25" t="s">
        <v>10</v>
      </c>
    </row>
    <row r="9" spans="1:9" s="26" customFormat="1" ht="47.25">
      <c r="A9" s="23">
        <v>4</v>
      </c>
      <c r="B9" s="23" t="s">
        <v>22</v>
      </c>
      <c r="C9" s="23" t="s">
        <v>51</v>
      </c>
      <c r="D9" s="23" t="s">
        <v>14</v>
      </c>
      <c r="E9" s="24">
        <v>1</v>
      </c>
      <c r="F9" s="27">
        <v>59600</v>
      </c>
      <c r="G9" s="25">
        <f t="shared" si="0"/>
        <v>59600</v>
      </c>
      <c r="H9" s="25" t="s">
        <v>9</v>
      </c>
      <c r="I9" s="25" t="s">
        <v>10</v>
      </c>
    </row>
    <row r="10" spans="1:9" s="26" customFormat="1" ht="47.25">
      <c r="A10" s="23">
        <v>5</v>
      </c>
      <c r="B10" s="23" t="s">
        <v>23</v>
      </c>
      <c r="C10" s="23" t="s">
        <v>54</v>
      </c>
      <c r="D10" s="23" t="s">
        <v>14</v>
      </c>
      <c r="E10" s="24">
        <v>1</v>
      </c>
      <c r="F10" s="27">
        <v>59600</v>
      </c>
      <c r="G10" s="25">
        <f t="shared" si="0"/>
        <v>59600</v>
      </c>
      <c r="H10" s="25" t="s">
        <v>9</v>
      </c>
      <c r="I10" s="25" t="s">
        <v>10</v>
      </c>
    </row>
    <row r="11" spans="1:9" s="16" customFormat="1" ht="47.25">
      <c r="A11" s="23">
        <v>6</v>
      </c>
      <c r="B11" s="23" t="s">
        <v>24</v>
      </c>
      <c r="C11" s="23" t="s">
        <v>50</v>
      </c>
      <c r="D11" s="23" t="s">
        <v>14</v>
      </c>
      <c r="E11" s="24">
        <v>1</v>
      </c>
      <c r="F11" s="27">
        <v>59600</v>
      </c>
      <c r="G11" s="25">
        <f t="shared" si="0"/>
        <v>59600</v>
      </c>
      <c r="H11" s="25" t="s">
        <v>9</v>
      </c>
      <c r="I11" s="25" t="s">
        <v>10</v>
      </c>
    </row>
    <row r="12" spans="1:9" ht="47.25">
      <c r="A12" s="23">
        <v>7</v>
      </c>
      <c r="B12" s="23" t="s">
        <v>52</v>
      </c>
      <c r="C12" s="23" t="s">
        <v>25</v>
      </c>
      <c r="D12" s="23" t="s">
        <v>14</v>
      </c>
      <c r="E12" s="24">
        <v>5</v>
      </c>
      <c r="F12" s="27">
        <v>21253</v>
      </c>
      <c r="G12" s="25">
        <f t="shared" si="0"/>
        <v>106265</v>
      </c>
      <c r="H12" s="25" t="s">
        <v>9</v>
      </c>
      <c r="I12" s="25" t="s">
        <v>10</v>
      </c>
    </row>
    <row r="13" spans="1:9" ht="47.25">
      <c r="A13" s="23">
        <v>8</v>
      </c>
      <c r="B13" s="23" t="s">
        <v>53</v>
      </c>
      <c r="C13" s="23" t="s">
        <v>25</v>
      </c>
      <c r="D13" s="23" t="s">
        <v>14</v>
      </c>
      <c r="E13" s="24">
        <v>5</v>
      </c>
      <c r="F13" s="27">
        <v>21253</v>
      </c>
      <c r="G13" s="25">
        <f t="shared" si="0"/>
        <v>106265</v>
      </c>
      <c r="H13" s="25" t="s">
        <v>9</v>
      </c>
      <c r="I13" s="25" t="s">
        <v>10</v>
      </c>
    </row>
    <row r="14" spans="1:9" ht="47.25">
      <c r="A14" s="23">
        <v>9</v>
      </c>
      <c r="B14" s="23" t="s">
        <v>26</v>
      </c>
      <c r="C14" s="23" t="s">
        <v>27</v>
      </c>
      <c r="D14" s="23" t="s">
        <v>14</v>
      </c>
      <c r="E14" s="24">
        <v>1</v>
      </c>
      <c r="F14" s="27">
        <v>64000</v>
      </c>
      <c r="G14" s="25">
        <f t="shared" si="0"/>
        <v>64000</v>
      </c>
      <c r="H14" s="25" t="s">
        <v>9</v>
      </c>
      <c r="I14" s="25" t="s">
        <v>10</v>
      </c>
    </row>
    <row r="15" spans="1:9" ht="47.25">
      <c r="A15" s="23">
        <v>10</v>
      </c>
      <c r="B15" s="23" t="s">
        <v>28</v>
      </c>
      <c r="C15" s="23" t="s">
        <v>28</v>
      </c>
      <c r="D15" s="23" t="s">
        <v>14</v>
      </c>
      <c r="E15" s="24">
        <v>1</v>
      </c>
      <c r="F15" s="27">
        <v>218610</v>
      </c>
      <c r="G15" s="25">
        <f t="shared" si="0"/>
        <v>218610</v>
      </c>
      <c r="H15" s="25" t="s">
        <v>9</v>
      </c>
      <c r="I15" s="25" t="s">
        <v>10</v>
      </c>
    </row>
    <row r="16" spans="1:9" ht="47.25">
      <c r="A16" s="23">
        <v>11</v>
      </c>
      <c r="B16" s="23" t="s">
        <v>29</v>
      </c>
      <c r="C16" s="23" t="s">
        <v>29</v>
      </c>
      <c r="D16" s="23" t="s">
        <v>14</v>
      </c>
      <c r="E16" s="24">
        <v>1</v>
      </c>
      <c r="F16" s="27">
        <v>245070</v>
      </c>
      <c r="G16" s="25">
        <f t="shared" si="0"/>
        <v>245070</v>
      </c>
      <c r="H16" s="25" t="s">
        <v>9</v>
      </c>
      <c r="I16" s="25" t="s">
        <v>10</v>
      </c>
    </row>
    <row r="17" spans="1:9" ht="47.25">
      <c r="A17" s="23">
        <v>12</v>
      </c>
      <c r="B17" s="23" t="s">
        <v>30</v>
      </c>
      <c r="C17" s="23" t="s">
        <v>30</v>
      </c>
      <c r="D17" s="23" t="s">
        <v>31</v>
      </c>
      <c r="E17" s="24">
        <v>1</v>
      </c>
      <c r="F17" s="27">
        <v>218610</v>
      </c>
      <c r="G17" s="25">
        <f t="shared" si="0"/>
        <v>218610</v>
      </c>
      <c r="H17" s="25" t="s">
        <v>9</v>
      </c>
      <c r="I17" s="25" t="s">
        <v>10</v>
      </c>
    </row>
    <row r="18" spans="1:9" ht="299.25">
      <c r="A18" s="23">
        <v>13</v>
      </c>
      <c r="B18" s="23" t="s">
        <v>32</v>
      </c>
      <c r="C18" s="23" t="s">
        <v>33</v>
      </c>
      <c r="D18" s="28" t="s">
        <v>34</v>
      </c>
      <c r="E18" s="24">
        <v>2</v>
      </c>
      <c r="F18" s="25">
        <v>72788</v>
      </c>
      <c r="G18" s="25">
        <f t="shared" si="0"/>
        <v>145576</v>
      </c>
      <c r="H18" s="25" t="s">
        <v>9</v>
      </c>
      <c r="I18" s="25" t="s">
        <v>10</v>
      </c>
    </row>
    <row r="19" spans="1:9" ht="204.75">
      <c r="A19" s="23">
        <v>14</v>
      </c>
      <c r="B19" s="23" t="s">
        <v>35</v>
      </c>
      <c r="C19" s="23" t="s">
        <v>36</v>
      </c>
      <c r="D19" s="29" t="s">
        <v>34</v>
      </c>
      <c r="E19" s="24">
        <v>4</v>
      </c>
      <c r="F19" s="25">
        <v>148198</v>
      </c>
      <c r="G19" s="25">
        <f t="shared" si="0"/>
        <v>592792</v>
      </c>
      <c r="H19" s="25" t="s">
        <v>9</v>
      </c>
      <c r="I19" s="25" t="s">
        <v>10</v>
      </c>
    </row>
    <row r="20" spans="1:9" ht="47.25">
      <c r="A20" s="23">
        <v>15</v>
      </c>
      <c r="B20" s="23" t="s">
        <v>37</v>
      </c>
      <c r="C20" s="23" t="s">
        <v>38</v>
      </c>
      <c r="D20" s="29" t="s">
        <v>34</v>
      </c>
      <c r="E20" s="24">
        <v>4</v>
      </c>
      <c r="F20" s="25">
        <v>120000</v>
      </c>
      <c r="G20" s="25">
        <f t="shared" si="0"/>
        <v>480000</v>
      </c>
      <c r="H20" s="25" t="s">
        <v>9</v>
      </c>
      <c r="I20" s="25" t="s">
        <v>10</v>
      </c>
    </row>
    <row r="21" spans="1:9" ht="47.25">
      <c r="A21" s="23">
        <v>16</v>
      </c>
      <c r="B21" s="23" t="s">
        <v>39</v>
      </c>
      <c r="C21" s="23" t="s">
        <v>39</v>
      </c>
      <c r="D21" s="29" t="s">
        <v>34</v>
      </c>
      <c r="E21" s="24">
        <v>4</v>
      </c>
      <c r="F21" s="25">
        <v>81000</v>
      </c>
      <c r="G21" s="25">
        <f t="shared" si="0"/>
        <v>324000</v>
      </c>
      <c r="H21" s="25" t="s">
        <v>9</v>
      </c>
      <c r="I21" s="25" t="s">
        <v>10</v>
      </c>
    </row>
    <row r="22" spans="1:9" ht="47.25">
      <c r="A22" s="23">
        <v>17</v>
      </c>
      <c r="B22" s="23" t="s">
        <v>40</v>
      </c>
      <c r="C22" s="23" t="s">
        <v>40</v>
      </c>
      <c r="D22" s="28" t="s">
        <v>34</v>
      </c>
      <c r="E22" s="24">
        <v>6</v>
      </c>
      <c r="F22" s="25">
        <v>52656</v>
      </c>
      <c r="G22" s="25">
        <f t="shared" si="0"/>
        <v>315936</v>
      </c>
      <c r="H22" s="25" t="s">
        <v>9</v>
      </c>
      <c r="I22" s="25" t="s">
        <v>10</v>
      </c>
    </row>
    <row r="23" spans="1:9" ht="409.5">
      <c r="A23" s="23">
        <v>18</v>
      </c>
      <c r="B23" s="23" t="s">
        <v>41</v>
      </c>
      <c r="C23" s="23" t="s">
        <v>42</v>
      </c>
      <c r="D23" s="29" t="s">
        <v>12</v>
      </c>
      <c r="E23" s="24">
        <v>4</v>
      </c>
      <c r="F23" s="25">
        <v>115825</v>
      </c>
      <c r="G23" s="25">
        <f t="shared" si="0"/>
        <v>463300</v>
      </c>
      <c r="H23" s="25" t="s">
        <v>9</v>
      </c>
      <c r="I23" s="25" t="s">
        <v>10</v>
      </c>
    </row>
    <row r="24" spans="1:9" ht="299.25">
      <c r="A24" s="23">
        <v>19</v>
      </c>
      <c r="B24" s="23" t="s">
        <v>43</v>
      </c>
      <c r="C24" s="23" t="s">
        <v>33</v>
      </c>
      <c r="D24" s="28" t="s">
        <v>34</v>
      </c>
      <c r="E24" s="24">
        <v>4</v>
      </c>
      <c r="F24" s="25">
        <v>72000</v>
      </c>
      <c r="G24" s="25">
        <f t="shared" si="0"/>
        <v>288000</v>
      </c>
      <c r="H24" s="25" t="s">
        <v>9</v>
      </c>
      <c r="I24" s="25" t="s">
        <v>10</v>
      </c>
    </row>
    <row r="25" spans="1:9" ht="47.25">
      <c r="A25" s="23">
        <v>20</v>
      </c>
      <c r="B25" s="23" t="s">
        <v>44</v>
      </c>
      <c r="C25" s="23" t="s">
        <v>44</v>
      </c>
      <c r="D25" s="28" t="s">
        <v>34</v>
      </c>
      <c r="E25" s="24">
        <v>4</v>
      </c>
      <c r="F25" s="25">
        <v>3089</v>
      </c>
      <c r="G25" s="25">
        <f t="shared" si="0"/>
        <v>12356</v>
      </c>
      <c r="H25" s="25" t="s">
        <v>9</v>
      </c>
      <c r="I25" s="25" t="s">
        <v>10</v>
      </c>
    </row>
    <row r="26" spans="1:9" ht="47.25">
      <c r="A26" s="23">
        <v>21</v>
      </c>
      <c r="B26" s="30" t="s">
        <v>45</v>
      </c>
      <c r="C26" s="30" t="s">
        <v>45</v>
      </c>
      <c r="D26" s="29" t="s">
        <v>34</v>
      </c>
      <c r="E26" s="24">
        <v>10</v>
      </c>
      <c r="F26" s="25">
        <v>5000</v>
      </c>
      <c r="G26" s="25">
        <f t="shared" si="0"/>
        <v>50000</v>
      </c>
      <c r="H26" s="25" t="s">
        <v>9</v>
      </c>
      <c r="I26" s="25" t="s">
        <v>10</v>
      </c>
    </row>
    <row r="27" spans="1:9" ht="47.25">
      <c r="A27" s="23">
        <v>22</v>
      </c>
      <c r="B27" s="30" t="s">
        <v>46</v>
      </c>
      <c r="C27" s="30" t="s">
        <v>46</v>
      </c>
      <c r="D27" s="29" t="s">
        <v>34</v>
      </c>
      <c r="E27" s="24">
        <v>8</v>
      </c>
      <c r="F27" s="25">
        <v>1500</v>
      </c>
      <c r="G27" s="25">
        <f t="shared" si="0"/>
        <v>12000</v>
      </c>
      <c r="H27" s="25" t="s">
        <v>9</v>
      </c>
      <c r="I27" s="25" t="s">
        <v>10</v>
      </c>
    </row>
    <row r="28" spans="1:9" ht="47.25">
      <c r="A28" s="23">
        <v>23</v>
      </c>
      <c r="B28" s="23" t="s">
        <v>47</v>
      </c>
      <c r="C28" s="23" t="s">
        <v>47</v>
      </c>
      <c r="D28" s="28" t="s">
        <v>34</v>
      </c>
      <c r="E28" s="24">
        <v>5</v>
      </c>
      <c r="F28" s="25">
        <v>2000</v>
      </c>
      <c r="G28" s="25">
        <f t="shared" si="0"/>
        <v>10000</v>
      </c>
      <c r="H28" s="25" t="s">
        <v>9</v>
      </c>
      <c r="I28" s="25" t="s">
        <v>10</v>
      </c>
    </row>
    <row r="29" spans="1:9" ht="47.25">
      <c r="A29" s="23">
        <v>24</v>
      </c>
      <c r="B29" s="23" t="s">
        <v>48</v>
      </c>
      <c r="C29" s="23" t="s">
        <v>49</v>
      </c>
      <c r="D29" s="29" t="s">
        <v>13</v>
      </c>
      <c r="E29" s="24">
        <v>11</v>
      </c>
      <c r="F29" s="25">
        <v>140000</v>
      </c>
      <c r="G29" s="25">
        <f t="shared" si="0"/>
        <v>1540000</v>
      </c>
      <c r="H29" s="25" t="s">
        <v>9</v>
      </c>
      <c r="I29" s="25" t="s">
        <v>10</v>
      </c>
    </row>
    <row r="30" spans="1:9" ht="47.25">
      <c r="A30" s="23">
        <v>25</v>
      </c>
      <c r="B30" s="23" t="s">
        <v>55</v>
      </c>
      <c r="C30" s="23" t="s">
        <v>56</v>
      </c>
      <c r="D30" s="23" t="s">
        <v>17</v>
      </c>
      <c r="E30" s="24">
        <v>250</v>
      </c>
      <c r="F30" s="36">
        <v>3371.22</v>
      </c>
      <c r="G30" s="25">
        <f t="shared" si="0"/>
        <v>842805</v>
      </c>
      <c r="H30" s="25" t="s">
        <v>9</v>
      </c>
      <c r="I30" s="25" t="s">
        <v>10</v>
      </c>
    </row>
    <row r="31" spans="1:9" ht="204" customHeight="1">
      <c r="A31" s="23">
        <v>26</v>
      </c>
      <c r="B31" s="23" t="s">
        <v>66</v>
      </c>
      <c r="C31" s="23" t="s">
        <v>69</v>
      </c>
      <c r="D31" s="23" t="s">
        <v>12</v>
      </c>
      <c r="E31" s="24">
        <v>7</v>
      </c>
      <c r="F31" s="36">
        <v>6000</v>
      </c>
      <c r="G31" s="25">
        <f t="shared" si="0"/>
        <v>42000</v>
      </c>
      <c r="H31" s="25" t="s">
        <v>9</v>
      </c>
      <c r="I31" s="25" t="s">
        <v>10</v>
      </c>
    </row>
    <row r="32" spans="1:9" ht="291.75" customHeight="1">
      <c r="A32" s="23">
        <v>27</v>
      </c>
      <c r="B32" s="23" t="s">
        <v>63</v>
      </c>
      <c r="C32" s="23" t="s">
        <v>67</v>
      </c>
      <c r="D32" s="23" t="s">
        <v>12</v>
      </c>
      <c r="E32" s="24">
        <v>2</v>
      </c>
      <c r="F32" s="36">
        <v>12398</v>
      </c>
      <c r="G32" s="25">
        <f t="shared" si="0"/>
        <v>24796</v>
      </c>
      <c r="H32" s="25" t="s">
        <v>9</v>
      </c>
      <c r="I32" s="25" t="s">
        <v>10</v>
      </c>
    </row>
    <row r="33" spans="1:9" ht="189">
      <c r="A33" s="23">
        <v>28</v>
      </c>
      <c r="B33" s="32" t="s">
        <v>57</v>
      </c>
      <c r="C33" s="32" t="s">
        <v>57</v>
      </c>
      <c r="D33" s="32" t="s">
        <v>13</v>
      </c>
      <c r="E33" s="33">
        <v>20</v>
      </c>
      <c r="F33" s="34">
        <v>6400</v>
      </c>
      <c r="G33" s="25">
        <f t="shared" si="0"/>
        <v>128000</v>
      </c>
      <c r="H33" s="25" t="s">
        <v>9</v>
      </c>
      <c r="I33" s="25" t="s">
        <v>10</v>
      </c>
    </row>
    <row r="34" spans="1:9" ht="165" customHeight="1">
      <c r="A34" s="23">
        <v>29</v>
      </c>
      <c r="B34" s="32" t="s">
        <v>65</v>
      </c>
      <c r="C34" s="32" t="s">
        <v>64</v>
      </c>
      <c r="D34" s="32" t="s">
        <v>12</v>
      </c>
      <c r="E34" s="33">
        <v>3</v>
      </c>
      <c r="F34" s="34">
        <v>350000</v>
      </c>
      <c r="G34" s="25">
        <f t="shared" si="0"/>
        <v>1050000</v>
      </c>
      <c r="H34" s="25" t="s">
        <v>9</v>
      </c>
      <c r="I34" s="25" t="s">
        <v>10</v>
      </c>
    </row>
    <row r="35" spans="1:9" ht="47.25">
      <c r="A35" s="23">
        <v>30</v>
      </c>
      <c r="B35" s="32" t="s">
        <v>58</v>
      </c>
      <c r="C35" s="32" t="s">
        <v>79</v>
      </c>
      <c r="D35" s="32" t="s">
        <v>12</v>
      </c>
      <c r="E35" s="33">
        <v>1</v>
      </c>
      <c r="F35" s="34">
        <v>200000</v>
      </c>
      <c r="G35" s="25">
        <f t="shared" si="0"/>
        <v>200000</v>
      </c>
      <c r="H35" s="25" t="s">
        <v>9</v>
      </c>
      <c r="I35" s="25" t="s">
        <v>10</v>
      </c>
    </row>
    <row r="36" spans="1:9" ht="47.25">
      <c r="A36" s="23">
        <v>31</v>
      </c>
      <c r="B36" s="32" t="s">
        <v>59</v>
      </c>
      <c r="C36" s="32"/>
      <c r="D36" s="32" t="s">
        <v>12</v>
      </c>
      <c r="E36" s="33">
        <v>1</v>
      </c>
      <c r="F36" s="34">
        <v>29000</v>
      </c>
      <c r="G36" s="25">
        <f t="shared" si="0"/>
        <v>29000</v>
      </c>
      <c r="H36" s="25" t="s">
        <v>9</v>
      </c>
      <c r="I36" s="25" t="s">
        <v>10</v>
      </c>
    </row>
    <row r="37" spans="1:9" ht="47.25">
      <c r="A37" s="23">
        <v>32</v>
      </c>
      <c r="B37" s="32" t="s">
        <v>74</v>
      </c>
      <c r="C37" s="32"/>
      <c r="D37" s="32" t="s">
        <v>12</v>
      </c>
      <c r="E37" s="33">
        <v>10</v>
      </c>
      <c r="F37" s="34">
        <v>70000</v>
      </c>
      <c r="G37" s="25">
        <f t="shared" si="0"/>
        <v>700000</v>
      </c>
      <c r="H37" s="25" t="s">
        <v>9</v>
      </c>
      <c r="I37" s="25" t="s">
        <v>10</v>
      </c>
    </row>
    <row r="38" spans="1:9" ht="47.25">
      <c r="A38" s="23">
        <v>33</v>
      </c>
      <c r="B38" s="32" t="s">
        <v>75</v>
      </c>
      <c r="C38" s="32"/>
      <c r="D38" s="32" t="s">
        <v>12</v>
      </c>
      <c r="E38" s="33">
        <v>2</v>
      </c>
      <c r="F38" s="34">
        <v>46440</v>
      </c>
      <c r="G38" s="25">
        <f t="shared" si="0"/>
        <v>92880</v>
      </c>
      <c r="H38" s="25" t="s">
        <v>9</v>
      </c>
      <c r="I38" s="25" t="s">
        <v>10</v>
      </c>
    </row>
    <row r="39" spans="1:9" ht="47.25">
      <c r="A39" s="23">
        <v>34</v>
      </c>
      <c r="B39" s="32" t="s">
        <v>60</v>
      </c>
      <c r="C39" s="32"/>
      <c r="D39" s="32" t="s">
        <v>12</v>
      </c>
      <c r="E39" s="33">
        <v>1</v>
      </c>
      <c r="F39" s="34">
        <v>160000</v>
      </c>
      <c r="G39" s="25">
        <f t="shared" si="0"/>
        <v>160000</v>
      </c>
      <c r="H39" s="25" t="s">
        <v>9</v>
      </c>
      <c r="I39" s="25" t="s">
        <v>10</v>
      </c>
    </row>
    <row r="40" spans="1:9" ht="47.25">
      <c r="A40" s="23">
        <v>35</v>
      </c>
      <c r="B40" s="32" t="s">
        <v>76</v>
      </c>
      <c r="C40" s="32"/>
      <c r="D40" s="32" t="s">
        <v>12</v>
      </c>
      <c r="E40" s="33">
        <v>2</v>
      </c>
      <c r="F40" s="34">
        <v>120000</v>
      </c>
      <c r="G40" s="25">
        <f t="shared" si="0"/>
        <v>240000</v>
      </c>
      <c r="H40" s="25" t="s">
        <v>9</v>
      </c>
      <c r="I40" s="25" t="s">
        <v>10</v>
      </c>
    </row>
    <row r="41" spans="1:9" ht="47.25">
      <c r="A41" s="23">
        <v>36</v>
      </c>
      <c r="B41" s="32" t="s">
        <v>77</v>
      </c>
      <c r="C41" s="32"/>
      <c r="D41" s="32" t="s">
        <v>12</v>
      </c>
      <c r="E41" s="33">
        <v>2</v>
      </c>
      <c r="F41" s="34">
        <v>120000</v>
      </c>
      <c r="G41" s="25">
        <f t="shared" si="0"/>
        <v>240000</v>
      </c>
      <c r="H41" s="25" t="s">
        <v>9</v>
      </c>
      <c r="I41" s="25" t="s">
        <v>10</v>
      </c>
    </row>
    <row r="42" spans="1:9" ht="47.25">
      <c r="A42" s="23">
        <v>37</v>
      </c>
      <c r="B42" s="32" t="s">
        <v>73</v>
      </c>
      <c r="C42" s="32"/>
      <c r="D42" s="32" t="s">
        <v>72</v>
      </c>
      <c r="E42" s="33">
        <v>1</v>
      </c>
      <c r="F42" s="34">
        <v>238000</v>
      </c>
      <c r="G42" s="25">
        <f t="shared" si="0"/>
        <v>238000</v>
      </c>
      <c r="H42" s="25" t="s">
        <v>9</v>
      </c>
      <c r="I42" s="25" t="s">
        <v>10</v>
      </c>
    </row>
    <row r="43" spans="1:9" ht="47.25">
      <c r="A43" s="23">
        <v>38</v>
      </c>
      <c r="B43" s="32" t="s">
        <v>61</v>
      </c>
      <c r="C43" s="32"/>
      <c r="D43" s="32" t="s">
        <v>12</v>
      </c>
      <c r="E43" s="33">
        <v>1</v>
      </c>
      <c r="F43" s="34">
        <v>185000</v>
      </c>
      <c r="G43" s="25">
        <f t="shared" si="0"/>
        <v>185000</v>
      </c>
      <c r="H43" s="25" t="s">
        <v>9</v>
      </c>
      <c r="I43" s="25" t="s">
        <v>10</v>
      </c>
    </row>
    <row r="44" spans="1:9" ht="47.25">
      <c r="A44" s="23">
        <v>39</v>
      </c>
      <c r="B44" s="32" t="s">
        <v>78</v>
      </c>
      <c r="C44" s="32"/>
      <c r="D44" s="32" t="s">
        <v>12</v>
      </c>
      <c r="E44" s="33">
        <v>2</v>
      </c>
      <c r="F44" s="34">
        <v>400000</v>
      </c>
      <c r="G44" s="25">
        <f t="shared" si="0"/>
        <v>800000</v>
      </c>
      <c r="H44" s="25" t="s">
        <v>9</v>
      </c>
      <c r="I44" s="25" t="s">
        <v>10</v>
      </c>
    </row>
    <row r="45" spans="1:9" ht="93" customHeight="1">
      <c r="A45" s="23">
        <v>40</v>
      </c>
      <c r="B45" s="32" t="s">
        <v>68</v>
      </c>
      <c r="C45" s="32" t="s">
        <v>62</v>
      </c>
      <c r="D45" s="32" t="s">
        <v>17</v>
      </c>
      <c r="E45" s="33">
        <v>10</v>
      </c>
      <c r="F45" s="34">
        <v>113964.76</v>
      </c>
      <c r="G45" s="25">
        <f t="shared" si="0"/>
        <v>1139647.5999999999</v>
      </c>
      <c r="H45" s="25" t="s">
        <v>9</v>
      </c>
      <c r="I45" s="25" t="s">
        <v>10</v>
      </c>
    </row>
    <row r="46" spans="1:9">
      <c r="A46" s="31"/>
      <c r="B46" s="32" t="s">
        <v>70</v>
      </c>
      <c r="C46" s="32"/>
      <c r="D46" s="32"/>
      <c r="E46" s="33"/>
      <c r="F46" s="34"/>
      <c r="G46" s="35">
        <f>SUM(G6:G45)</f>
        <v>11689703.6</v>
      </c>
      <c r="H46" s="32"/>
      <c r="I46" s="23"/>
    </row>
  </sheetData>
  <autoFilter ref="A4:I4"/>
  <mergeCells count="2">
    <mergeCell ref="G2:I2"/>
    <mergeCell ref="F1:I1"/>
  </mergeCells>
  <printOptions horizontalCentered="1"/>
  <pageMargins left="0.15748031496062992" right="0.15748031496062992" top="0" bottom="0" header="0" footer="0.19685039370078741"/>
  <pageSetup paperSize="9" scale="10" orientation="landscape" r:id="rId1"/>
  <headerFooter>
    <oddFooter>&amp;C&amp;P из &amp;N</oddFooter>
  </headerFooter>
  <rowBreaks count="2" manualBreakCount="2">
    <brk id="11" max="8" man="1"/>
    <brk id="1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2023-06-09T11:54:35Z</cp:lastPrinted>
  <dcterms:created xsi:type="dcterms:W3CDTF">2016-01-05T12:46:10Z</dcterms:created>
  <dcterms:modified xsi:type="dcterms:W3CDTF">2023-07-19T04:14:12Z</dcterms:modified>
</cp:coreProperties>
</file>