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8800" windowHeight="12330" activeTab="0"/>
  </bookViews>
  <sheets>
    <sheet name="Приложение 1" sheetId="1" r:id="rId1"/>
  </sheets>
  <definedNames>
    <definedName name="_xlnm._FilterDatabase" localSheetId="0" hidden="1">'Приложение 1'!$A$5:$K$19</definedName>
    <definedName name="_xlnm.Print_Area" localSheetId="0">'Приложение 1'!$A$1:$L$26</definedName>
  </definedNames>
  <calcPr fullCalcOnLoad="1"/>
</workbook>
</file>

<file path=xl/sharedStrings.xml><?xml version="1.0" encoding="utf-8"?>
<sst xmlns="http://schemas.openxmlformats.org/spreadsheetml/2006/main" count="118" uniqueCount="45">
  <si>
    <t xml:space="preserve">Номер лота </t>
  </si>
  <si>
    <t xml:space="preserve">Ед. изм. </t>
  </si>
  <si>
    <t xml:space="preserve">Сумма (тенге) </t>
  </si>
  <si>
    <t xml:space="preserve">Кол-во </t>
  </si>
  <si>
    <t xml:space="preserve">Место поставки </t>
  </si>
  <si>
    <t xml:space="preserve">Срок поставки товара </t>
  </si>
  <si>
    <t>Условия оплаты</t>
  </si>
  <si>
    <t>Приложение 1 к тендерной документации</t>
  </si>
  <si>
    <t>по факту поставки, согласно плана финансирования</t>
  </si>
  <si>
    <t xml:space="preserve">            Перечень и объемы закупаемых медицинских изделий  и лекарственных средств</t>
  </si>
  <si>
    <t>Техническая спецификация медицинских изделий и лекарственных средств</t>
  </si>
  <si>
    <t>Наименование  медицинских  изделий и лекарственных средств</t>
  </si>
  <si>
    <t>№ п/п</t>
  </si>
  <si>
    <t xml:space="preserve">    Цена  </t>
  </si>
  <si>
    <t>по заявке Заказчика (в течении 15 календарных дней)</t>
  </si>
  <si>
    <t>упаковка</t>
  </si>
  <si>
    <t>штука</t>
  </si>
  <si>
    <t>Председатель тендерной комиссии</t>
  </si>
  <si>
    <t>Е. Ш. Нурлыбаев</t>
  </si>
  <si>
    <t>Итого:</t>
  </si>
  <si>
    <t xml:space="preserve">  КГП "Областная клиническая больница" управления здравоохранения Карагандинской области, г. Караганда,  пр.Н. Назарбаева 10</t>
  </si>
  <si>
    <t>Фильтры диализного потока  (пирогенные фильтры) (PYR) Предназначен для использования в качестве бактериального и пирогенного фильтра при приготовлении ультрачистого диализного раствора на аппаратах Dialog, Dialog Advanced, и Dialog+. Данный фильтр является основным компонентом системы “UltraPureSystem” (UPF) B.Braun и используется для получения замещающего раствора в процедурах HF/HDF Online на аппаратах Dialog. Преимущества Diacap Ultra: Полисульфоновая мембрана с высокой сорбционной способностью – уровень удержания эндотоксинов &gt;106 IU/ml Большой срок службы – 150 процедур или 900 часов работы</t>
  </si>
  <si>
    <t>Фильтр диализного потока Diacap Ultra (пирогенные фильтры)</t>
  </si>
  <si>
    <t xml:space="preserve">Концентрированный щелочной раствор для гемодиализа. Концентрированный раствор для  гемодиализа «Ren-B» Растворы выпускают в следующих объемах: 6 л, 10 л. Прозрачный, бесцветный раствор, не содержащий посторонних  включений.Используется для обеспечения кислотно-щелочного и водно-электролитного баланса при гемодиализном лечении для больных, страдающих хронической и острой почечной недостаточностью, гипертонией, интоксикацией. Раствор Ren-B применяется в гемодиализных аппаратах вместе с соответствующим концентрированным кислотным раствором Ren-А.  </t>
  </si>
  <si>
    <t xml:space="preserve">Концентрированный кислотный раствор для гемодиализа. Концентрированный кислотный раствор для гемодиализа  Ren-A.Растворы выпускают в следующих объемах: 4 л, 5 л 6 л, 8 л, 10 л, 500л и 1000л. Раствор является прозрачным и почти бесцветным раствором. Раствор не содержит никаких метаболитов, мочевину, креатина, мочевую кислоту и фосфатов. (раствор с разведением 1+34 и 1+44) Ren-A KxCaxMgxNaxGx(C2H4O2)х При проведении диализа на этом растворе возможно достижение оптимального снижения уровня уремической интоксикации обусловленной скоплением токсических, недоокисленных соединений, такой гемодиализ переносится больными легко, удаление жидкости сочетается со стабильным поддержанием артериального давления, стабилизации газов крови, нормальной вентиляцией легких и наименьшим количеством негативных метаболических процессов, происходящих на фоне детоксикации крови. </t>
  </si>
  <si>
    <t>Внутренний диаметр моторного сегмента 8 мм, наружный диаметр 12,0 мм длиной 350 мм. Последовательность отведений на магистрали: окно для болюсного введения лекарственных средств, Т-образный сегмент для введения лекарственных средств длинной 100 мм и внутренним диаметром 3,5 мм; Т-образный сегмент для подключения датчика давления с несъемным гидрофобным фильтром на конце длиной 500 мм и внутренним диаметром 3,5 мм, Т-образный сегмент для пролонгированного введения гепарина длиной 1000 мм внутренний диаметр 1,0 мм; заглушка на конце магистрали. Венозная магистраль: Последовательность отведений на магистрали: окно для болюсного введения лекарственных средств, воздушная ловушка диаметром 22 мм с отведением для проведения рециркуляции длиной 100 мм, внутренний диаметр 3,5 мм, и вторым отведением для датчика венозного давления длиной 500 мм и внутренним диаметром 3,5 мм с несъемным гидрофобным фильтром на конце. Заглушки на обоих концах магистрали. Наличие мешка для сбора физ. раствора, объем 2000 мл. Общий объем заполнения обоих магистралей 152 мл.)</t>
  </si>
  <si>
    <t>Комплект  магистралей - одна воздушная ловушка и мешок для сбора физ. Раствора</t>
  </si>
  <si>
    <t xml:space="preserve">Диализатор синтетический высокопоточный с мембраной c эффективной площадью мембраниы 1,9 м2 стерильный однократного применения. </t>
  </si>
  <si>
    <t>Диализатор синтетический высокопоточный  с мембраной c эффективной площадью мембраниы 1,7 м2 стерильный однократного применения</t>
  </si>
  <si>
    <t xml:space="preserve">Диализатор синтетический высокопоточный с мембраной c эффективной площадью мембраниы 1,5 м2 стерильный однократного применения. </t>
  </si>
  <si>
    <t xml:space="preserve">Катетер внутривенная с катетером и клапаном для инъекций стерильная для однократного применения размером 26 G (06,*19мм) </t>
  </si>
  <si>
    <t xml:space="preserve">Комбинированные пакеты плоские самоклеющиеся  предназначены для стерилизации медицинских изделий паровым, газовым (окись этилена, пароформальдегид) способами. Пакеты изготовлены из нервущейся и безосколочной многослойной  ламинированной прозрачной пленки девяти слоев, зеленого цвета.  Качество пленки и количество слоев подтверждается сертификатом.  А также медицинской бумаги, плотностью не менее 70 г/м2. Прочность бумаги на растяжение в сухом состоянии в продольном направлении более 7 кН/м, в поперечном направлении более 3,8 кН/м;  Прочность на растяжение во влажном состоянии в продольном  направлении более 1,5  кН/м., в поперечном направлении более 0,9   кН/м. Бумага и пленка соединены термошвом, который исключает последующие расклеивания при стерилизации и обеспечивает 100%  отделяемость пленки от бумаги при вскрытии упаковки с полным отсутствием эффекта пылеворсоотделения.  Прочность сваривания шва 165 Н/м (2,475 Н15 мм). Ширина шва, не менее 6 мм. Индикаторы паровой, этиленоксидной и формальдегидной стерилизации площадью не менее 100 мм2 (EN 868-5:2009)  нанесены на бумажное основание пакетов, между слоями бумаги и пленки в области термошва (параллельно термошву по бокам пакета), что предотвращает протечку красителей (чернил) внутрь упаковки (ISO 11607-1:2006) . Индикаторы стерилизации изменяют свой цвет под воздействием стерилизующего агента, изменения цвета указано на пакетах на русском и английском языках для каждого типа стерилизации. На пакетах в зоне боковых швов нанесены следующие обозначения: отметка о качестве пленки MULTI-X9, торговая марка производителя, маркировка размера, страна происхождения, направления вскрытия упаковки, запрет на использование в случае повреждения упаковки, номер партии продукции, дата окончания срока годности.  Уголки пакетов дополнительно запаяны для предотвращения скопления пыли в швах. На выступающей бумажной половине пакета нанесено клейкое покрытие, с которого для запечатывания пакета снимают защитную бумажную полоску и прижимают липким слоем к поверхности упаковки. Срок сохранения стерильности составляет не менее  6 месяцев. </t>
  </si>
  <si>
    <t>Бумага 90*90</t>
  </si>
  <si>
    <t>Крепированная бумага зеленая размером 60*60 см. Применяется для упаковки инструментов, решетчатых лотков для стерилизации инструментов и других габаритных изделий. Используется как для внутреннего, так и для внешнего обертывания. Обладает водооталкивающими свойствами, высокой прочностью и сопротивляемостью внешним воздействиям, обеспечивает асептичность в обращении. Плотность бумаги - 60 г/м2. Специальная структура волокон обеспечивает доказанный  бактериальный барьер. Изделия медицинского назначения, упакованные в медицинскую крепированную бумагу и простерилизованные паровым или газовым методами, сохраняют стерильность в течение  4 недель.  Количество листов в упаковке – 504 листа.</t>
  </si>
  <si>
    <r>
      <t>Крепированная бумага зеленая размером 90*90 см. Применяется для упаковки инструментов, решетчатых лотков для стерилизации инструментов и других габаритных изделий. Используется как для внутреннего, так и для внешнего обертывания. Обладает водооталкивающими свойствами, высокой прочностью и сопротивляемостью внешним воздействиям, обеспечивает асептичность в обращении. Плотность бумаги - 60 г/м</t>
    </r>
    <r>
      <rPr>
        <vertAlign val="superscript"/>
        <sz val="20"/>
        <color indexed="8"/>
        <rFont val="Times New Roman"/>
        <family val="1"/>
      </rPr>
      <t>2</t>
    </r>
    <r>
      <rPr>
        <sz val="20"/>
        <color indexed="8"/>
        <rFont val="Times New Roman"/>
        <family val="1"/>
      </rPr>
      <t>. Специальная структура волокон обеспечивает доказанный  бактериальный барьер. Изделия медицинского назначения, упакованные в медицинскую крепированную бумагу и простерилизованные паровым или газовым методами, сохраняют стерильность в течение  4 недель.  Количество листов в упаковке – 252 листа</t>
    </r>
  </si>
  <si>
    <t xml:space="preserve">Пакет комб. самоклеющийся  (пар, газ) SS1/1000 (90х200 мм) </t>
  </si>
  <si>
    <t>Бумага 60*60</t>
  </si>
  <si>
    <t>Контур пациента неонатальный предназначен для обеспечения смесью медицинских газов в отделениях детской реанимации и ПИТ путем передачи и поддержания постоянного положительного давления от СРАРа к пациенту. Применяемые адаптеры обеспечивают герметичность и исключают утечку медицинских газов. Контурная схема состоит из: - газовый контур соединяющий СРАР с увлажнителем 50см ± 50мм на обоих концах выход 22F; - соединительный контур вдоха с проводом нагрева для линии увлажнитель-пациент 1,10м ± 50мм c соединительным адаптерами 7,4М и 22F; - дополнительный контур к линии вдоха увлажнитель-пациент, 25см ±20мм с соединительными адаптерами; - силиконовый контур-линия мониторинга давления, 1,8м ±50мм на обоих концах Луер адаптеры; -  набор дополнительных соединительных адаптеров: ТPR-адаптер 10ммF и 22mmMх15mmM ; -провод нагрева с двумя портами для температурных датчиков; -наличие адаптера для провода нагрева для совместимости с Fisher&amp;Paikel и WILAmed; -банка увлажнителя с объемом 53-130мл с линией для самозаполнения, двумя выходами для соединения с контурами. Эластичная линейка для удобства использования при выборе и подборе размеров шапочек пациентов с тесемками для крепления генераторов, назальных канюль, неонатальных масок. Форма контура: гофра Материалы используемые в контурной схеме: полипропилен, полиэтилен, медицинский силикон, термопластик, ABS, PC. Стерильно, для одноразового применения, упаковка индивидуальная Количество в упаковке 10 штук</t>
  </si>
  <si>
    <t>Датчик потока неонатальный для аппарата SV600, упаковка №10 Измерение с помощью проводникового термоанемометра. Точное и высокотехнологичное измерение потока. В основе принципа работы датчиков и неонатальных датчиков потока лежит проверенная технология термоанемометрии, в которой используется нить накаливания</t>
  </si>
  <si>
    <t>Наконечник д/дозаторов универсальный 100-1000 мкл, уп.500 шт</t>
  </si>
  <si>
    <t>Наконечники для дозаторов  предназначены для взятия, переноса и высокоточного дозирования растворов (химреактивы, реагенты, биологические жидкости и т.п. в концентрациях, используемых в клинико-диагностических лабораториях, за исключением концентрированных органических растворителей) при помощи дозаторов</t>
  </si>
  <si>
    <t>Игла Сельдингера для катетеризации центральных вен, стерильная 16G*100мм (игла подключичная)</t>
  </si>
  <si>
    <t xml:space="preserve">Спинальная игла для спинальной анестезии и диагностических пункций (люмбальной пункции) и цитологической биопсии с карандашной заточкой 25 G 4 3/4 120 мм </t>
  </si>
  <si>
    <t>Игла спинальная для региональной анестезии 25G*90 mm с проводниковой иглой 21G*38 mm</t>
  </si>
  <si>
    <t xml:space="preserve">Контур неонатальный пациента с проводом обогрева с самозаполняющейся банкой для увлажнителя с переходниками для nCPAP аппарата. MKI)  
Контур для СИПАП с камерой увлажнения О2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</si>
</sst>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_р_._-;\-* #,##0_р_._-;_-* &quot;-&quot;??_р_._-;_-@_-"/>
    <numFmt numFmtId="177" formatCode="0.0"/>
    <numFmt numFmtId="178" formatCode="_-* #,##0\ _₽_-;\-* #,##0\ _₽_-;_-* &quot;-&quot;??\ _₽_-;_-@_-"/>
    <numFmt numFmtId="179" formatCode="#,##0.0"/>
    <numFmt numFmtId="180" formatCode="#,##0_ ;\-#,##0\ "/>
  </numFmts>
  <fonts count="49">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
      <sz val="10"/>
      <name val="Arial"/>
      <family val="2"/>
    </font>
    <font>
      <sz val="20"/>
      <name val="Times New Roman"/>
      <family val="1"/>
    </font>
    <font>
      <sz val="20"/>
      <color indexed="8"/>
      <name val="Times New Roman"/>
      <family val="1"/>
    </font>
    <font>
      <vertAlign val="superscript"/>
      <sz val="20"/>
      <color indexed="8"/>
      <name val="Times New Roman"/>
      <family val="1"/>
    </font>
    <font>
      <u val="single"/>
      <sz val="11"/>
      <color indexed="12"/>
      <name val="Calibri"/>
      <family val="2"/>
    </font>
    <font>
      <u val="single"/>
      <sz val="11"/>
      <color indexed="20"/>
      <name val="Calibri"/>
      <family val="2"/>
    </font>
    <font>
      <b/>
      <sz val="2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0"/>
      <color theme="1"/>
      <name val="Times New Roman"/>
      <family val="1"/>
    </font>
    <font>
      <b/>
      <sz val="20"/>
      <color theme="1"/>
      <name val="Times New Roman"/>
      <family val="1"/>
    </font>
    <font>
      <sz val="20"/>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3" fillId="25" borderId="0" applyNumberFormat="0" applyBorder="0" applyAlignment="0" applyProtection="0"/>
    <xf numFmtId="0" fontId="28" fillId="26" borderId="0" applyNumberFormat="0" applyBorder="0" applyAlignment="0" applyProtection="0"/>
    <xf numFmtId="0" fontId="3" fillId="17" borderId="0" applyNumberFormat="0" applyBorder="0" applyAlignment="0" applyProtection="0"/>
    <xf numFmtId="0" fontId="28" fillId="27" borderId="0" applyNumberFormat="0" applyBorder="0" applyAlignment="0" applyProtection="0"/>
    <xf numFmtId="0" fontId="3" fillId="19" borderId="0" applyNumberFormat="0" applyBorder="0" applyAlignment="0" applyProtection="0"/>
    <xf numFmtId="0" fontId="28" fillId="28" borderId="0" applyNumberFormat="0" applyBorder="0" applyAlignment="0" applyProtection="0"/>
    <xf numFmtId="0" fontId="3" fillId="29" borderId="0" applyNumberFormat="0" applyBorder="0" applyAlignment="0" applyProtection="0"/>
    <xf numFmtId="0" fontId="28" fillId="30" borderId="0" applyNumberFormat="0" applyBorder="0" applyAlignment="0" applyProtection="0"/>
    <xf numFmtId="0" fontId="3" fillId="31" borderId="0" applyNumberFormat="0" applyBorder="0" applyAlignment="0" applyProtection="0"/>
    <xf numFmtId="0" fontId="28" fillId="32" borderId="0" applyNumberFormat="0" applyBorder="0" applyAlignment="0" applyProtection="0"/>
    <xf numFmtId="0" fontId="3" fillId="33" borderId="0" applyNumberFormat="0" applyBorder="0" applyAlignment="0" applyProtection="0"/>
    <xf numFmtId="0" fontId="20" fillId="0" borderId="0">
      <alignment/>
      <protection/>
    </xf>
    <xf numFmtId="0" fontId="28" fillId="34" borderId="0" applyNumberFormat="0" applyBorder="0" applyAlignment="0" applyProtection="0"/>
    <xf numFmtId="0" fontId="3" fillId="35" borderId="0" applyNumberFormat="0" applyBorder="0" applyAlignment="0" applyProtection="0"/>
    <xf numFmtId="0" fontId="28" fillId="36" borderId="0" applyNumberFormat="0" applyBorder="0" applyAlignment="0" applyProtection="0"/>
    <xf numFmtId="0" fontId="3" fillId="37" borderId="0" applyNumberFormat="0" applyBorder="0" applyAlignment="0" applyProtection="0"/>
    <xf numFmtId="0" fontId="28" fillId="38" borderId="0" applyNumberFormat="0" applyBorder="0" applyAlignment="0" applyProtection="0"/>
    <xf numFmtId="0" fontId="3" fillId="39" borderId="0" applyNumberFormat="0" applyBorder="0" applyAlignment="0" applyProtection="0"/>
    <xf numFmtId="0" fontId="28" fillId="40" borderId="0" applyNumberFormat="0" applyBorder="0" applyAlignment="0" applyProtection="0"/>
    <xf numFmtId="0" fontId="3" fillId="29" borderId="0" applyNumberFormat="0" applyBorder="0" applyAlignment="0" applyProtection="0"/>
    <xf numFmtId="0" fontId="28" fillId="41" borderId="0" applyNumberFormat="0" applyBorder="0" applyAlignment="0" applyProtection="0"/>
    <xf numFmtId="0" fontId="3" fillId="31" borderId="0" applyNumberFormat="0" applyBorder="0" applyAlignment="0" applyProtection="0"/>
    <xf numFmtId="0" fontId="28" fillId="42" borderId="0" applyNumberFormat="0" applyBorder="0" applyAlignment="0" applyProtection="0"/>
    <xf numFmtId="0" fontId="3" fillId="43" borderId="0" applyNumberFormat="0" applyBorder="0" applyAlignment="0" applyProtection="0"/>
    <xf numFmtId="0" fontId="29" fillId="44" borderId="1" applyNumberFormat="0" applyAlignment="0" applyProtection="0"/>
    <xf numFmtId="0" fontId="4" fillId="13" borderId="2" applyNumberFormat="0" applyAlignment="0" applyProtection="0"/>
    <xf numFmtId="0" fontId="30" fillId="45" borderId="3" applyNumberFormat="0" applyAlignment="0" applyProtection="0"/>
    <xf numFmtId="0" fontId="5" fillId="46" borderId="4" applyNumberFormat="0" applyAlignment="0" applyProtection="0"/>
    <xf numFmtId="0" fontId="31" fillId="45" borderId="1" applyNumberFormat="0" applyAlignment="0" applyProtection="0"/>
    <xf numFmtId="0" fontId="6" fillId="46" borderId="2"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5" applyNumberFormat="0" applyFill="0" applyAlignment="0" applyProtection="0"/>
    <xf numFmtId="0" fontId="7" fillId="0" borderId="6" applyNumberFormat="0" applyFill="0" applyAlignment="0" applyProtection="0"/>
    <xf numFmtId="0" fontId="34" fillId="0" borderId="7" applyNumberFormat="0" applyFill="0" applyAlignment="0" applyProtection="0"/>
    <xf numFmtId="0" fontId="8" fillId="0" borderId="8" applyNumberFormat="0" applyFill="0" applyAlignment="0" applyProtection="0"/>
    <xf numFmtId="0" fontId="35" fillId="0" borderId="9" applyNumberFormat="0" applyFill="0" applyAlignment="0" applyProtection="0"/>
    <xf numFmtId="0" fontId="9" fillId="0" borderId="10" applyNumberFormat="0" applyFill="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0" borderId="11" applyNumberFormat="0" applyFill="0" applyAlignment="0" applyProtection="0"/>
    <xf numFmtId="0" fontId="10" fillId="0" borderId="12" applyNumberFormat="0" applyFill="0" applyAlignment="0" applyProtection="0"/>
    <xf numFmtId="0" fontId="37" fillId="47" borderId="13" applyNumberFormat="0" applyAlignment="0" applyProtection="0"/>
    <xf numFmtId="0" fontId="11" fillId="48" borderId="14" applyNumberFormat="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49" borderId="0" applyNumberFormat="0" applyBorder="0" applyAlignment="0" applyProtection="0"/>
    <xf numFmtId="0" fontId="13" fillId="50"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40" fillId="0" borderId="0" applyNumberFormat="0" applyFill="0" applyBorder="0" applyAlignment="0" applyProtection="0"/>
    <xf numFmtId="0" fontId="41" fillId="51" borderId="0" applyNumberFormat="0" applyBorder="0" applyAlignment="0" applyProtection="0"/>
    <xf numFmtId="0" fontId="14" fillId="5" borderId="0" applyNumberFormat="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43" fillId="0" borderId="17" applyNumberFormat="0" applyFill="0" applyAlignment="0" applyProtection="0"/>
    <xf numFmtId="0" fontId="16" fillId="0" borderId="18" applyNumberFormat="0" applyFill="0" applyAlignment="0" applyProtection="0"/>
    <xf numFmtId="0" fontId="2" fillId="0" borderId="0">
      <alignment horizontal="center"/>
      <protection/>
    </xf>
    <xf numFmtId="0" fontId="44"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5" fillId="54" borderId="0" applyNumberFormat="0" applyBorder="0" applyAlignment="0" applyProtection="0"/>
    <xf numFmtId="0" fontId="18" fillId="7" borderId="0" applyNumberFormat="0" applyBorder="0" applyAlignment="0" applyProtection="0"/>
  </cellStyleXfs>
  <cellXfs count="58">
    <xf numFmtId="0" fontId="0" fillId="0" borderId="0" xfId="0" applyFont="1" applyAlignment="1">
      <alignment/>
    </xf>
    <xf numFmtId="3" fontId="46" fillId="0" borderId="0" xfId="0" applyNumberFormat="1" applyFont="1" applyFill="1" applyBorder="1" applyAlignment="1">
      <alignment horizontal="center" vertical="center"/>
    </xf>
    <xf numFmtId="4" fontId="46" fillId="0" borderId="0" xfId="138" applyNumberFormat="1" applyFont="1" applyFill="1" applyBorder="1" applyAlignment="1">
      <alignment horizontal="center" vertical="center"/>
    </xf>
    <xf numFmtId="4" fontId="46" fillId="0" borderId="0" xfId="0" applyNumberFormat="1" applyFont="1" applyFill="1" applyBorder="1" applyAlignment="1">
      <alignment horizontal="center" vertical="center"/>
    </xf>
    <xf numFmtId="0" fontId="46" fillId="0" borderId="0" xfId="0" applyFont="1" applyFill="1" applyAlignment="1">
      <alignment horizontal="center" vertical="center" wrapText="1"/>
    </xf>
    <xf numFmtId="0" fontId="47" fillId="0" borderId="19" xfId="0" applyFont="1" applyFill="1" applyBorder="1" applyAlignment="1">
      <alignment horizontal="center" vertical="center" wrapText="1"/>
    </xf>
    <xf numFmtId="4" fontId="47" fillId="0" borderId="19" xfId="0" applyNumberFormat="1" applyFont="1" applyFill="1" applyBorder="1" applyAlignment="1">
      <alignment horizontal="center" vertical="center" wrapText="1"/>
    </xf>
    <xf numFmtId="3" fontId="47" fillId="0" borderId="19" xfId="0" applyNumberFormat="1" applyFont="1" applyFill="1" applyBorder="1" applyAlignment="1">
      <alignment horizontal="center" vertical="center"/>
    </xf>
    <xf numFmtId="4" fontId="47" fillId="0" borderId="19" xfId="138" applyNumberFormat="1" applyFont="1" applyFill="1" applyBorder="1" applyAlignment="1">
      <alignment horizontal="center" vertical="center"/>
    </xf>
    <xf numFmtId="4" fontId="47" fillId="0" borderId="19" xfId="0" applyNumberFormat="1" applyFont="1" applyFill="1" applyBorder="1" applyAlignment="1">
      <alignment horizontal="center" vertical="center"/>
    </xf>
    <xf numFmtId="0" fontId="47" fillId="0" borderId="0" xfId="0" applyFont="1" applyFill="1" applyAlignment="1">
      <alignment horizontal="center" vertical="center" wrapText="1"/>
    </xf>
    <xf numFmtId="0" fontId="46" fillId="0" borderId="19" xfId="0" applyFont="1" applyFill="1" applyBorder="1" applyAlignment="1">
      <alignment horizontal="center" vertical="center" wrapText="1"/>
    </xf>
    <xf numFmtId="3" fontId="46" fillId="0" borderId="19" xfId="0" applyNumberFormat="1" applyFont="1" applyFill="1" applyBorder="1" applyAlignment="1">
      <alignment horizontal="center" vertical="center" wrapText="1"/>
    </xf>
    <xf numFmtId="4" fontId="46" fillId="0" borderId="19" xfId="138" applyNumberFormat="1" applyFont="1" applyFill="1" applyBorder="1" applyAlignment="1">
      <alignment horizontal="center" vertical="center" wrapText="1"/>
    </xf>
    <xf numFmtId="4" fontId="46" fillId="0" borderId="1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4" fontId="46" fillId="0" borderId="0" xfId="138" applyNumberFormat="1" applyFont="1" applyFill="1" applyAlignment="1">
      <alignment horizontal="center" vertical="center"/>
    </xf>
    <xf numFmtId="4" fontId="46" fillId="0" borderId="0" xfId="0" applyNumberFormat="1" applyFont="1" applyFill="1" applyAlignment="1">
      <alignment horizontal="center" vertical="center"/>
    </xf>
    <xf numFmtId="0" fontId="47" fillId="0" borderId="2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6" fillId="0" borderId="0" xfId="0" applyFont="1" applyFill="1" applyAlignment="1">
      <alignment horizontal="left" vertical="center" wrapText="1"/>
    </xf>
    <xf numFmtId="4" fontId="46" fillId="0" borderId="0" xfId="0" applyNumberFormat="1" applyFont="1" applyFill="1" applyBorder="1" applyAlignment="1">
      <alignment horizontal="left" vertical="center" wrapText="1"/>
    </xf>
    <xf numFmtId="0" fontId="48" fillId="0" borderId="19" xfId="0" applyFont="1" applyFill="1" applyBorder="1" applyAlignment="1">
      <alignment horizontal="center" vertical="center" wrapText="1"/>
    </xf>
    <xf numFmtId="0" fontId="48" fillId="0" borderId="19" xfId="0" applyFont="1" applyFill="1" applyBorder="1" applyAlignment="1">
      <alignment horizontal="center" vertical="center"/>
    </xf>
    <xf numFmtId="4" fontId="48" fillId="0" borderId="19" xfId="0" applyNumberFormat="1"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21" fillId="0" borderId="22" xfId="114"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180" fontId="21" fillId="0" borderId="19" xfId="138" applyNumberFormat="1" applyFont="1" applyFill="1" applyBorder="1" applyAlignment="1">
      <alignment horizontal="center" vertical="center" wrapText="1"/>
    </xf>
    <xf numFmtId="0" fontId="46" fillId="0" borderId="23" xfId="0" applyFont="1" applyFill="1" applyBorder="1" applyAlignment="1">
      <alignment horizontal="center" vertical="center" wrapText="1"/>
    </xf>
    <xf numFmtId="2" fontId="46" fillId="0" borderId="20" xfId="0" applyNumberFormat="1"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22" xfId="0" applyFont="1" applyFill="1" applyBorder="1" applyAlignment="1">
      <alignment horizontal="center" vertical="center"/>
    </xf>
    <xf numFmtId="4" fontId="46" fillId="0" borderId="22" xfId="0" applyNumberFormat="1" applyFont="1" applyFill="1" applyBorder="1" applyAlignment="1">
      <alignment horizontal="center" vertical="center" wrapText="1"/>
    </xf>
    <xf numFmtId="0" fontId="48" fillId="0" borderId="21" xfId="0" applyFont="1" applyFill="1" applyBorder="1" applyAlignment="1">
      <alignment horizontal="center" vertical="center"/>
    </xf>
    <xf numFmtId="4" fontId="46" fillId="0" borderId="21" xfId="0" applyNumberFormat="1" applyFont="1" applyFill="1" applyBorder="1" applyAlignment="1">
      <alignment horizontal="center" vertical="center" wrapText="1"/>
    </xf>
    <xf numFmtId="3" fontId="48" fillId="0" borderId="19" xfId="0" applyNumberFormat="1" applyFont="1" applyFill="1" applyBorder="1" applyAlignment="1">
      <alignment horizontal="center" vertical="center" wrapText="1"/>
    </xf>
    <xf numFmtId="0" fontId="46" fillId="0" borderId="0" xfId="0" applyFont="1" applyFill="1" applyBorder="1" applyAlignment="1">
      <alignment vertical="center" wrapText="1"/>
    </xf>
    <xf numFmtId="0" fontId="48" fillId="0" borderId="21" xfId="0" applyFont="1" applyFill="1" applyBorder="1" applyAlignment="1" applyProtection="1">
      <alignment horizontal="center" vertical="center" wrapText="1"/>
      <protection locked="0"/>
    </xf>
    <xf numFmtId="3" fontId="46" fillId="0" borderId="19" xfId="0" applyNumberFormat="1" applyFont="1" applyFill="1" applyBorder="1" applyAlignment="1">
      <alignment horizontal="center" vertical="center"/>
    </xf>
    <xf numFmtId="4" fontId="46" fillId="0" borderId="19" xfId="138" applyNumberFormat="1" applyFont="1" applyFill="1" applyBorder="1" applyAlignment="1">
      <alignment horizontal="center" vertical="center"/>
    </xf>
    <xf numFmtId="0" fontId="47" fillId="0" borderId="0" xfId="0" applyFont="1" applyFill="1" applyBorder="1" applyAlignment="1">
      <alignment horizontal="center" vertical="center" wrapText="1"/>
    </xf>
    <xf numFmtId="0" fontId="48" fillId="0" borderId="22" xfId="0" applyFont="1" applyFill="1" applyBorder="1" applyAlignment="1" applyProtection="1">
      <alignment horizontal="center" vertical="center" wrapText="1"/>
      <protection locked="0"/>
    </xf>
    <xf numFmtId="3" fontId="46" fillId="0" borderId="22" xfId="0" applyNumberFormat="1" applyFont="1" applyFill="1" applyBorder="1" applyAlignment="1">
      <alignment horizontal="center" vertical="center" wrapText="1"/>
    </xf>
    <xf numFmtId="4" fontId="46" fillId="0" borderId="22" xfId="138" applyNumberFormat="1" applyFont="1" applyFill="1" applyBorder="1" applyAlignment="1">
      <alignment horizontal="center" vertical="center" wrapText="1"/>
    </xf>
    <xf numFmtId="2" fontId="46" fillId="0" borderId="24" xfId="0" applyNumberFormat="1" applyFont="1" applyFill="1" applyBorder="1" applyAlignment="1">
      <alignment horizontal="center" vertical="center" wrapText="1"/>
    </xf>
    <xf numFmtId="2" fontId="46" fillId="0" borderId="19" xfId="0" applyNumberFormat="1" applyFont="1" applyFill="1" applyBorder="1" applyAlignment="1">
      <alignment horizontal="center" vertical="center" wrapText="1"/>
    </xf>
    <xf numFmtId="0" fontId="48" fillId="0" borderId="19" xfId="0" applyFont="1" applyFill="1" applyBorder="1" applyAlignment="1" applyProtection="1">
      <alignment horizontal="center" vertical="center" wrapText="1"/>
      <protection locked="0"/>
    </xf>
    <xf numFmtId="0" fontId="46" fillId="0" borderId="0" xfId="0" applyFont="1" applyFill="1" applyBorder="1" applyAlignment="1">
      <alignment horizontal="center" vertical="center" wrapText="1"/>
    </xf>
    <xf numFmtId="4" fontId="48" fillId="0" borderId="21" xfId="0" applyNumberFormat="1" applyFont="1" applyFill="1" applyBorder="1" applyAlignment="1">
      <alignment horizontal="center" vertical="center" wrapText="1"/>
    </xf>
    <xf numFmtId="0" fontId="46" fillId="0" borderId="22" xfId="0" applyFont="1" applyFill="1" applyBorder="1" applyAlignment="1">
      <alignment horizontal="justify"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3" fontId="47" fillId="0" borderId="0" xfId="0" applyNumberFormat="1" applyFont="1" applyFill="1" applyBorder="1" applyAlignment="1">
      <alignment horizontal="center" vertical="center"/>
    </xf>
    <xf numFmtId="4" fontId="47" fillId="0" borderId="0" xfId="138" applyNumberFormat="1" applyFont="1" applyFill="1" applyBorder="1" applyAlignment="1">
      <alignment horizontal="center" vertical="center"/>
    </xf>
    <xf numFmtId="4" fontId="47" fillId="0" borderId="0" xfId="0" applyNumberFormat="1" applyFont="1" applyFill="1" applyBorder="1" applyAlignment="1">
      <alignment horizontal="center" vertical="center"/>
    </xf>
    <xf numFmtId="0" fontId="46" fillId="0" borderId="0" xfId="0" applyFont="1" applyFill="1" applyBorder="1" applyAlignment="1">
      <alignment horizontal="center" vertical="center" wrapText="1"/>
    </xf>
  </cellXfs>
  <cellStyles count="13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_Sheet3"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0" xfId="89"/>
    <cellStyle name="Обычный 11" xfId="90"/>
    <cellStyle name="Обычный 12" xfId="91"/>
    <cellStyle name="Обычный 13" xfId="92"/>
    <cellStyle name="Обычный 14" xfId="93"/>
    <cellStyle name="Обычный 15" xfId="94"/>
    <cellStyle name="Обычный 16" xfId="95"/>
    <cellStyle name="Обычный 17" xfId="96"/>
    <cellStyle name="Обычный 18" xfId="97"/>
    <cellStyle name="Обычный 19" xfId="98"/>
    <cellStyle name="Обычный 2" xfId="99"/>
    <cellStyle name="Обычный 2 3" xfId="100"/>
    <cellStyle name="Обычный 20" xfId="101"/>
    <cellStyle name="Обычный 21" xfId="102"/>
    <cellStyle name="Обычный 22" xfId="103"/>
    <cellStyle name="Обычный 23" xfId="104"/>
    <cellStyle name="Обычный 24" xfId="105"/>
    <cellStyle name="Обычный 25" xfId="106"/>
    <cellStyle name="Обычный 26" xfId="107"/>
    <cellStyle name="Обычный 27" xfId="108"/>
    <cellStyle name="Обычный 28" xfId="109"/>
    <cellStyle name="Обычный 29" xfId="110"/>
    <cellStyle name="Обычный 3" xfId="111"/>
    <cellStyle name="Обычный 30" xfId="112"/>
    <cellStyle name="Обычный 34" xfId="113"/>
    <cellStyle name="Обычный 4" xfId="114"/>
    <cellStyle name="Обычный 40" xfId="115"/>
    <cellStyle name="Обычный 43" xfId="116"/>
    <cellStyle name="Обычный 46" xfId="117"/>
    <cellStyle name="Обычный 5" xfId="118"/>
    <cellStyle name="Обычный 52" xfId="119"/>
    <cellStyle name="Обычный 57" xfId="120"/>
    <cellStyle name="Обычный 6" xfId="121"/>
    <cellStyle name="Обычный 7" xfId="122"/>
    <cellStyle name="Обычный 8" xfId="123"/>
    <cellStyle name="Обычный 9" xfId="124"/>
    <cellStyle name="Followed Hyperlink" xfId="125"/>
    <cellStyle name="Плохой" xfId="126"/>
    <cellStyle name="Плохой 2" xfId="127"/>
    <cellStyle name="Пояснение" xfId="128"/>
    <cellStyle name="Пояснение 2" xfId="129"/>
    <cellStyle name="Примечание" xfId="130"/>
    <cellStyle name="Примечание 2" xfId="131"/>
    <cellStyle name="Percent" xfId="132"/>
    <cellStyle name="Связанная ячейка" xfId="133"/>
    <cellStyle name="Связанная ячейка 2" xfId="134"/>
    <cellStyle name="Стиль 1" xfId="135"/>
    <cellStyle name="Текст предупреждения" xfId="136"/>
    <cellStyle name="Текст предупреждения 2" xfId="137"/>
    <cellStyle name="Comma" xfId="138"/>
    <cellStyle name="Comma [0]" xfId="139"/>
    <cellStyle name="Финансовый 2" xfId="140"/>
    <cellStyle name="Финансовый 2 2" xfId="141"/>
    <cellStyle name="Финансовый 2 3 2 8" xfId="142"/>
    <cellStyle name="Хороший" xfId="143"/>
    <cellStyle name="Хороший 2"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
  <sheetViews>
    <sheetView tabSelected="1" view="pageBreakPreview" zoomScale="40" zoomScaleNormal="40" zoomScaleSheetLayoutView="40" workbookViewId="0" topLeftCell="A1">
      <pane xSplit="1" ySplit="5" topLeftCell="B18" activePane="bottomRight" state="frozen"/>
      <selection pane="topLeft" activeCell="A1" sqref="A1"/>
      <selection pane="topRight" activeCell="B1" sqref="B1"/>
      <selection pane="bottomLeft" activeCell="A7" sqref="A7"/>
      <selection pane="bottomRight" activeCell="B6" sqref="B6:H22"/>
    </sheetView>
  </sheetViews>
  <sheetFormatPr defaultColWidth="9.140625" defaultRowHeight="15"/>
  <cols>
    <col min="1" max="1" width="0.85546875" style="4" customWidth="1"/>
    <col min="2" max="2" width="10.140625" style="4" customWidth="1"/>
    <col min="3" max="3" width="118.421875" style="20" customWidth="1"/>
    <col min="4" max="4" width="191.140625" style="20" customWidth="1"/>
    <col min="5" max="5" width="24.140625" style="4" customWidth="1"/>
    <col min="6" max="6" width="23.57421875" style="15" customWidth="1"/>
    <col min="7" max="7" width="27.140625" style="16" customWidth="1"/>
    <col min="8" max="8" width="32.8515625" style="17" customWidth="1"/>
    <col min="9" max="9" width="37.28125" style="4" customWidth="1"/>
    <col min="10" max="10" width="44.28125" style="4" customWidth="1"/>
    <col min="11" max="11" width="33.7109375" style="4" customWidth="1"/>
    <col min="12" max="16384" width="9.140625" style="4" customWidth="1"/>
  </cols>
  <sheetData>
    <row r="1" spans="1:11" ht="26.25">
      <c r="A1" s="49"/>
      <c r="B1" s="49"/>
      <c r="C1" s="19"/>
      <c r="D1" s="21"/>
      <c r="E1" s="49"/>
      <c r="F1" s="1"/>
      <c r="G1" s="2"/>
      <c r="H1" s="3"/>
      <c r="I1" s="57" t="s">
        <v>7</v>
      </c>
      <c r="J1" s="57"/>
      <c r="K1" s="38"/>
    </row>
    <row r="2" spans="1:11" ht="26.25">
      <c r="A2" s="49"/>
      <c r="B2" s="49"/>
      <c r="C2" s="19"/>
      <c r="D2" s="21"/>
      <c r="E2" s="49"/>
      <c r="F2" s="1"/>
      <c r="G2" s="2"/>
      <c r="H2" s="3"/>
      <c r="I2" s="49"/>
      <c r="J2" s="49"/>
      <c r="K2" s="49"/>
    </row>
    <row r="3" spans="1:11" ht="26.25">
      <c r="A3" s="49"/>
      <c r="B3" s="49"/>
      <c r="D3" s="57" t="s">
        <v>9</v>
      </c>
      <c r="E3" s="57"/>
      <c r="F3" s="38"/>
      <c r="G3" s="38"/>
      <c r="H3" s="38"/>
      <c r="I3" s="49"/>
      <c r="J3" s="49"/>
      <c r="K3" s="49"/>
    </row>
    <row r="4" spans="1:11" ht="26.25">
      <c r="A4" s="49"/>
      <c r="B4" s="49"/>
      <c r="C4" s="19"/>
      <c r="D4" s="21"/>
      <c r="E4" s="49"/>
      <c r="F4" s="1"/>
      <c r="G4" s="2"/>
      <c r="H4" s="3"/>
      <c r="I4" s="49"/>
      <c r="J4" s="49"/>
      <c r="K4" s="49"/>
    </row>
    <row r="5" spans="1:11" s="10" customFormat="1" ht="229.5">
      <c r="A5" s="18" t="s">
        <v>0</v>
      </c>
      <c r="B5" s="5" t="s">
        <v>12</v>
      </c>
      <c r="C5" s="5" t="s">
        <v>11</v>
      </c>
      <c r="D5" s="6" t="s">
        <v>10</v>
      </c>
      <c r="E5" s="5" t="s">
        <v>1</v>
      </c>
      <c r="F5" s="7" t="s">
        <v>3</v>
      </c>
      <c r="G5" s="8" t="s">
        <v>13</v>
      </c>
      <c r="H5" s="9" t="s">
        <v>2</v>
      </c>
      <c r="I5" s="5" t="s">
        <v>4</v>
      </c>
      <c r="J5" s="5" t="s">
        <v>5</v>
      </c>
      <c r="K5" s="5" t="s">
        <v>6</v>
      </c>
    </row>
    <row r="6" spans="2:11" ht="183.75">
      <c r="B6" s="29">
        <v>1</v>
      </c>
      <c r="C6" s="22" t="s">
        <v>29</v>
      </c>
      <c r="D6" s="22" t="s">
        <v>29</v>
      </c>
      <c r="E6" s="11" t="s">
        <v>16</v>
      </c>
      <c r="F6" s="22">
        <v>15</v>
      </c>
      <c r="G6" s="24">
        <v>5219</v>
      </c>
      <c r="H6" s="24">
        <f>F6*G6</f>
        <v>78285</v>
      </c>
      <c r="I6" s="30" t="s">
        <v>14</v>
      </c>
      <c r="J6" s="31" t="s">
        <v>20</v>
      </c>
      <c r="K6" s="11" t="s">
        <v>8</v>
      </c>
    </row>
    <row r="7" spans="2:11" ht="183.75">
      <c r="B7" s="29">
        <v>2</v>
      </c>
      <c r="C7" s="26" t="s">
        <v>28</v>
      </c>
      <c r="D7" s="26" t="s">
        <v>28</v>
      </c>
      <c r="E7" s="32" t="s">
        <v>16</v>
      </c>
      <c r="F7" s="33">
        <v>393</v>
      </c>
      <c r="G7" s="34">
        <v>5219</v>
      </c>
      <c r="H7" s="24">
        <f aca="true" t="shared" si="0" ref="H7:H22">F7*G7</f>
        <v>2051067</v>
      </c>
      <c r="I7" s="30" t="s">
        <v>14</v>
      </c>
      <c r="J7" s="31" t="s">
        <v>20</v>
      </c>
      <c r="K7" s="11" t="s">
        <v>8</v>
      </c>
    </row>
    <row r="8" spans="2:11" ht="183.75">
      <c r="B8" s="29">
        <v>3</v>
      </c>
      <c r="C8" s="22" t="s">
        <v>27</v>
      </c>
      <c r="D8" s="22" t="s">
        <v>27</v>
      </c>
      <c r="E8" s="11" t="s">
        <v>16</v>
      </c>
      <c r="F8" s="22">
        <v>10</v>
      </c>
      <c r="G8" s="24">
        <v>5219</v>
      </c>
      <c r="H8" s="24">
        <f t="shared" si="0"/>
        <v>52190</v>
      </c>
      <c r="I8" s="30" t="s">
        <v>14</v>
      </c>
      <c r="J8" s="31" t="s">
        <v>20</v>
      </c>
      <c r="K8" s="11" t="s">
        <v>8</v>
      </c>
    </row>
    <row r="9" spans="2:11" ht="315">
      <c r="B9" s="29">
        <v>4</v>
      </c>
      <c r="C9" s="25" t="s">
        <v>26</v>
      </c>
      <c r="D9" s="28" t="s">
        <v>25</v>
      </c>
      <c r="E9" s="28" t="s">
        <v>16</v>
      </c>
      <c r="F9" s="35">
        <v>330</v>
      </c>
      <c r="G9" s="36">
        <v>2900</v>
      </c>
      <c r="H9" s="24">
        <f t="shared" si="0"/>
        <v>957000</v>
      </c>
      <c r="I9" s="30" t="s">
        <v>14</v>
      </c>
      <c r="J9" s="31" t="s">
        <v>20</v>
      </c>
      <c r="K9" s="11" t="s">
        <v>8</v>
      </c>
    </row>
    <row r="10" spans="2:11" ht="393.75">
      <c r="B10" s="29">
        <v>5</v>
      </c>
      <c r="C10" s="22" t="s">
        <v>24</v>
      </c>
      <c r="D10" s="22" t="s">
        <v>24</v>
      </c>
      <c r="E10" s="11" t="s">
        <v>16</v>
      </c>
      <c r="F10" s="37">
        <v>370</v>
      </c>
      <c r="G10" s="24">
        <v>3370</v>
      </c>
      <c r="H10" s="24">
        <f t="shared" si="0"/>
        <v>1246900</v>
      </c>
      <c r="I10" s="30" t="s">
        <v>14</v>
      </c>
      <c r="J10" s="31" t="s">
        <v>20</v>
      </c>
      <c r="K10" s="11" t="s">
        <v>8</v>
      </c>
    </row>
    <row r="11" spans="2:11" ht="262.5">
      <c r="B11" s="29">
        <v>6</v>
      </c>
      <c r="C11" s="22" t="s">
        <v>23</v>
      </c>
      <c r="D11" s="22" t="s">
        <v>23</v>
      </c>
      <c r="E11" s="11" t="s">
        <v>16</v>
      </c>
      <c r="F11" s="22">
        <v>320</v>
      </c>
      <c r="G11" s="24">
        <v>2910</v>
      </c>
      <c r="H11" s="24">
        <f t="shared" si="0"/>
        <v>931200</v>
      </c>
      <c r="I11" s="30" t="s">
        <v>14</v>
      </c>
      <c r="J11" s="31" t="s">
        <v>20</v>
      </c>
      <c r="K11" s="11" t="s">
        <v>8</v>
      </c>
    </row>
    <row r="12" spans="2:11" ht="183.75">
      <c r="B12" s="29">
        <v>7</v>
      </c>
      <c r="C12" s="11" t="s">
        <v>22</v>
      </c>
      <c r="D12" s="22" t="s">
        <v>21</v>
      </c>
      <c r="E12" s="22" t="s">
        <v>16</v>
      </c>
      <c r="F12" s="23">
        <v>1</v>
      </c>
      <c r="G12" s="14">
        <v>80500</v>
      </c>
      <c r="H12" s="24">
        <f t="shared" si="0"/>
        <v>80500</v>
      </c>
      <c r="I12" s="30" t="s">
        <v>14</v>
      </c>
      <c r="J12" s="31" t="s">
        <v>20</v>
      </c>
      <c r="K12" s="11" t="s">
        <v>8</v>
      </c>
    </row>
    <row r="13" spans="2:11" ht="183.75">
      <c r="B13" s="29">
        <v>8</v>
      </c>
      <c r="C13" s="22" t="s">
        <v>39</v>
      </c>
      <c r="D13" s="22" t="s">
        <v>40</v>
      </c>
      <c r="E13" s="28" t="s">
        <v>15</v>
      </c>
      <c r="F13" s="28">
        <v>14</v>
      </c>
      <c r="G13" s="50">
        <v>1500</v>
      </c>
      <c r="H13" s="24">
        <f t="shared" si="0"/>
        <v>21000</v>
      </c>
      <c r="I13" s="30" t="s">
        <v>14</v>
      </c>
      <c r="J13" s="31" t="s">
        <v>20</v>
      </c>
      <c r="K13" s="11" t="s">
        <v>8</v>
      </c>
    </row>
    <row r="14" spans="2:11" ht="183.75">
      <c r="B14" s="29">
        <v>9</v>
      </c>
      <c r="C14" s="26" t="s">
        <v>30</v>
      </c>
      <c r="D14" s="26" t="s">
        <v>30</v>
      </c>
      <c r="E14" s="11" t="s">
        <v>16</v>
      </c>
      <c r="F14" s="12">
        <v>1000</v>
      </c>
      <c r="G14" s="13">
        <v>130</v>
      </c>
      <c r="H14" s="24">
        <f t="shared" si="0"/>
        <v>130000</v>
      </c>
      <c r="I14" s="30" t="s">
        <v>14</v>
      </c>
      <c r="J14" s="31" t="s">
        <v>20</v>
      </c>
      <c r="K14" s="11" t="s">
        <v>8</v>
      </c>
    </row>
    <row r="15" spans="2:11" ht="409.5">
      <c r="B15" s="29">
        <v>10</v>
      </c>
      <c r="C15" s="26" t="s">
        <v>35</v>
      </c>
      <c r="D15" s="51" t="s">
        <v>31</v>
      </c>
      <c r="E15" s="11" t="s">
        <v>16</v>
      </c>
      <c r="F15" s="12">
        <v>2988</v>
      </c>
      <c r="G15" s="13">
        <v>60</v>
      </c>
      <c r="H15" s="24">
        <f t="shared" si="0"/>
        <v>179280</v>
      </c>
      <c r="I15" s="30" t="s">
        <v>14</v>
      </c>
      <c r="J15" s="31" t="s">
        <v>20</v>
      </c>
      <c r="K15" s="11" t="s">
        <v>8</v>
      </c>
    </row>
    <row r="16" spans="2:11" ht="213.75">
      <c r="B16" s="29">
        <v>11</v>
      </c>
      <c r="C16" s="11" t="s">
        <v>32</v>
      </c>
      <c r="D16" s="11" t="s">
        <v>34</v>
      </c>
      <c r="E16" s="11" t="s">
        <v>16</v>
      </c>
      <c r="F16" s="12">
        <v>2817</v>
      </c>
      <c r="G16" s="13">
        <v>266</v>
      </c>
      <c r="H16" s="24">
        <f t="shared" si="0"/>
        <v>749322</v>
      </c>
      <c r="I16" s="11" t="s">
        <v>14</v>
      </c>
      <c r="J16" s="31" t="s">
        <v>20</v>
      </c>
      <c r="K16" s="11" t="s">
        <v>8</v>
      </c>
    </row>
    <row r="17" spans="2:11" ht="210">
      <c r="B17" s="29">
        <v>12</v>
      </c>
      <c r="C17" s="11" t="s">
        <v>36</v>
      </c>
      <c r="D17" s="11" t="s">
        <v>33</v>
      </c>
      <c r="E17" s="11" t="s">
        <v>16</v>
      </c>
      <c r="F17" s="12">
        <v>3924</v>
      </c>
      <c r="G17" s="13">
        <v>119</v>
      </c>
      <c r="H17" s="24">
        <f t="shared" si="0"/>
        <v>466956</v>
      </c>
      <c r="I17" s="11" t="s">
        <v>14</v>
      </c>
      <c r="J17" s="31" t="s">
        <v>20</v>
      </c>
      <c r="K17" s="11" t="s">
        <v>8</v>
      </c>
    </row>
    <row r="18" spans="2:11" ht="393.75">
      <c r="B18" s="29">
        <v>13</v>
      </c>
      <c r="C18" s="39" t="s">
        <v>44</v>
      </c>
      <c r="D18" s="28" t="s">
        <v>37</v>
      </c>
      <c r="E18" s="27" t="s">
        <v>15</v>
      </c>
      <c r="F18" s="12">
        <v>1</v>
      </c>
      <c r="G18" s="13">
        <v>240000</v>
      </c>
      <c r="H18" s="24">
        <f t="shared" si="0"/>
        <v>240000</v>
      </c>
      <c r="I18" s="11" t="s">
        <v>14</v>
      </c>
      <c r="J18" s="31" t="s">
        <v>20</v>
      </c>
      <c r="K18" s="11" t="s">
        <v>8</v>
      </c>
    </row>
    <row r="19" spans="2:11" ht="183.75">
      <c r="B19" s="29">
        <v>14</v>
      </c>
      <c r="C19" s="43" t="s">
        <v>38</v>
      </c>
      <c r="D19" s="43" t="s">
        <v>38</v>
      </c>
      <c r="E19" s="27" t="s">
        <v>15</v>
      </c>
      <c r="F19" s="44">
        <v>1</v>
      </c>
      <c r="G19" s="45">
        <v>524400</v>
      </c>
      <c r="H19" s="24">
        <f t="shared" si="0"/>
        <v>524400</v>
      </c>
      <c r="I19" s="26" t="s">
        <v>14</v>
      </c>
      <c r="J19" s="46" t="s">
        <v>20</v>
      </c>
      <c r="K19" s="26" t="s">
        <v>8</v>
      </c>
    </row>
    <row r="20" spans="2:11" ht="183.75">
      <c r="B20" s="29">
        <v>15</v>
      </c>
      <c r="C20" s="43" t="s">
        <v>41</v>
      </c>
      <c r="D20" s="43" t="s">
        <v>41</v>
      </c>
      <c r="E20" s="27" t="s">
        <v>16</v>
      </c>
      <c r="F20" s="44">
        <v>200</v>
      </c>
      <c r="G20" s="45">
        <v>1500</v>
      </c>
      <c r="H20" s="24">
        <f t="shared" si="0"/>
        <v>300000</v>
      </c>
      <c r="I20" s="26" t="s">
        <v>14</v>
      </c>
      <c r="J20" s="46" t="s">
        <v>20</v>
      </c>
      <c r="K20" s="26" t="s">
        <v>8</v>
      </c>
    </row>
    <row r="21" spans="2:11" ht="183.75">
      <c r="B21" s="29">
        <v>16</v>
      </c>
      <c r="C21" s="43" t="s">
        <v>42</v>
      </c>
      <c r="D21" s="43" t="s">
        <v>42</v>
      </c>
      <c r="E21" s="27" t="s">
        <v>16</v>
      </c>
      <c r="F21" s="44">
        <v>25</v>
      </c>
      <c r="G21" s="45">
        <v>5200</v>
      </c>
      <c r="H21" s="24">
        <f t="shared" si="0"/>
        <v>130000</v>
      </c>
      <c r="I21" s="26" t="s">
        <v>14</v>
      </c>
      <c r="J21" s="46" t="s">
        <v>20</v>
      </c>
      <c r="K21" s="26" t="s">
        <v>8</v>
      </c>
    </row>
    <row r="22" spans="2:11" ht="183.75">
      <c r="B22" s="29">
        <v>17</v>
      </c>
      <c r="C22" s="48" t="s">
        <v>43</v>
      </c>
      <c r="D22" s="48" t="s">
        <v>43</v>
      </c>
      <c r="E22" s="11" t="s">
        <v>16</v>
      </c>
      <c r="F22" s="40">
        <v>150</v>
      </c>
      <c r="G22" s="41">
        <v>2600</v>
      </c>
      <c r="H22" s="24">
        <f t="shared" si="0"/>
        <v>390000</v>
      </c>
      <c r="I22" s="11" t="s">
        <v>14</v>
      </c>
      <c r="J22" s="47" t="s">
        <v>20</v>
      </c>
      <c r="K22" s="11" t="s">
        <v>8</v>
      </c>
    </row>
    <row r="23" spans="2:11" s="10" customFormat="1" ht="25.5">
      <c r="B23" s="5"/>
      <c r="C23" s="5" t="s">
        <v>19</v>
      </c>
      <c r="D23" s="52"/>
      <c r="E23" s="5"/>
      <c r="F23" s="7"/>
      <c r="G23" s="8"/>
      <c r="H23" s="9">
        <f>SUM(H6:H22)</f>
        <v>8528100</v>
      </c>
      <c r="I23" s="5"/>
      <c r="J23" s="5"/>
      <c r="K23" s="5"/>
    </row>
    <row r="24" spans="2:11" s="10" customFormat="1" ht="25.5">
      <c r="B24" s="42"/>
      <c r="C24" s="42"/>
      <c r="D24" s="53"/>
      <c r="E24" s="42"/>
      <c r="F24" s="54"/>
      <c r="G24" s="55"/>
      <c r="H24" s="56"/>
      <c r="I24" s="42"/>
      <c r="J24" s="42"/>
      <c r="K24" s="42"/>
    </row>
    <row r="25" spans="3:8" ht="26.25">
      <c r="C25" s="42"/>
      <c r="D25" s="20" t="s">
        <v>17</v>
      </c>
      <c r="H25" s="17" t="s">
        <v>18</v>
      </c>
    </row>
  </sheetData>
  <sheetProtection/>
  <autoFilter ref="A5:K19"/>
  <mergeCells count="2">
    <mergeCell ref="I1:J1"/>
    <mergeCell ref="D3:E3"/>
  </mergeCells>
  <printOptions/>
  <pageMargins left="0.1968503937007874" right="0.15748031496062992" top="0.1968503937007874" bottom="0.15748031496062992" header="0.11811023622047245" footer="0.2362204724409449"/>
  <pageSetup horizontalDpi="600" verticalDpi="600" orientation="landscape" paperSize="9" scale="26" r:id="rId1"/>
  <rowBreaks count="1" manualBreakCount="1">
    <brk id="13" max="11" man="1"/>
  </rowBreaks>
  <colBreaks count="1" manualBreakCount="1">
    <brk id="11" max="1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Nelya</cp:lastModifiedBy>
  <cp:lastPrinted>2024-04-09T13:26:12Z</cp:lastPrinted>
  <dcterms:created xsi:type="dcterms:W3CDTF">2019-09-16T10:53:46Z</dcterms:created>
  <dcterms:modified xsi:type="dcterms:W3CDTF">2024-04-09T13:29:59Z</dcterms:modified>
  <cp:category/>
  <cp:version/>
  <cp:contentType/>
  <cp:contentStatus/>
</cp:coreProperties>
</file>